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95" windowHeight="4845" tabRatio="822" activeTab="0"/>
  </bookViews>
  <sheets>
    <sheet name="GENERAL" sheetId="1" r:id="rId1"/>
    <sheet name="1ª manga- 1ª HORA" sheetId="2" r:id="rId2"/>
    <sheet name="1ª manga- 2ª HORA " sheetId="3" r:id="rId3"/>
    <sheet name="2ª manga- 1ª HORA " sheetId="4" r:id="rId4"/>
    <sheet name="2ª manga- 2ª HORA" sheetId="5" r:id="rId5"/>
  </sheets>
  <definedNames>
    <definedName name="_xlnm.Print_Area" localSheetId="1">'1ª manga- 1ª HORA'!$A$1:$P$21</definedName>
    <definedName name="_xlnm.Print_Area" localSheetId="2">'1ª manga- 2ª HORA '!$A$1:$P$21</definedName>
    <definedName name="_xlnm.Print_Area" localSheetId="3">'2ª manga- 1ª HORA '!$A$1:$P$21</definedName>
    <definedName name="_xlnm.Print_Area" localSheetId="4">'2ª manga- 2ª HORA'!$A$1:$P$21</definedName>
  </definedNames>
  <calcPr fullCalcOnLoad="1"/>
</workbook>
</file>

<file path=xl/sharedStrings.xml><?xml version="1.0" encoding="utf-8"?>
<sst xmlns="http://schemas.openxmlformats.org/spreadsheetml/2006/main" count="115" uniqueCount="46">
  <si>
    <t>1ª Manga</t>
  </si>
  <si>
    <t>Psto</t>
  </si>
  <si>
    <t>Puntos</t>
  </si>
  <si>
    <t>2ª Manga</t>
  </si>
  <si>
    <t>3ª Manga</t>
  </si>
  <si>
    <t>4ª Manga</t>
  </si>
  <si>
    <t>Totales</t>
  </si>
  <si>
    <t>PARTICIPANTES</t>
  </si>
  <si>
    <t>PESCADOR</t>
  </si>
  <si>
    <t>Total</t>
  </si>
  <si>
    <t>PUESTO</t>
  </si>
  <si>
    <t>ALFREDO RUBIO DEL PUEYO</t>
  </si>
  <si>
    <t>ALFREDO RUBIO ARRIEZU</t>
  </si>
  <si>
    <t>Cms. /  Puntos</t>
  </si>
  <si>
    <t>Pstos.</t>
  </si>
  <si>
    <t>PESCA</t>
  </si>
  <si>
    <t xml:space="preserve">TRAMO  </t>
  </si>
  <si>
    <t>No existe trofeo a la pieza mayor; aprobado por la Asamblea General de F. N. de Pesca</t>
  </si>
  <si>
    <t>IÑIGO GONZALEZ BRAVO</t>
  </si>
  <si>
    <t>Piezas</t>
  </si>
  <si>
    <t>FCO. JAVIER ALONSO SANZ</t>
  </si>
  <si>
    <t>FCO. JAVIER RODRIGUEZ RUPEREZ</t>
  </si>
  <si>
    <t>JUAN PABLO GUILLEN MARTIN</t>
  </si>
  <si>
    <t>JAVIER SANCHEZ CALDERON</t>
  </si>
  <si>
    <t>ANDRES M. TORTOSA ALVARADO</t>
  </si>
  <si>
    <t>JESUS SANZ GARRO</t>
  </si>
  <si>
    <t>CESAR GARCIA ANDRES</t>
  </si>
  <si>
    <t>JUAN CRUZ SANZOL BAZTAN</t>
  </si>
  <si>
    <t>RUBEN ALVAREZ MARTIN</t>
  </si>
  <si>
    <t>CAMPEONATO NAVARRO - SALMÓNIDOS MOSCA - 2.013   8 de Junio 2013    Escenario Deportivo BIDASOA</t>
  </si>
  <si>
    <t>JOSEAN GONZALEZ SARMIENTO</t>
  </si>
  <si>
    <t>RODRIGO GARRIDO CARRASCOSA</t>
  </si>
  <si>
    <t>1ª MANGA-  1ª HORA</t>
  </si>
  <si>
    <t>1ª MANGA-  2ª HORA</t>
  </si>
  <si>
    <t xml:space="preserve">RUBEN ALVAREZ MARTIN                                       </t>
  </si>
  <si>
    <t>FELIX AZNAR GARJON</t>
  </si>
  <si>
    <t>FERNANDO LATASA MUYOL</t>
  </si>
  <si>
    <t>JAVIER HERNANDEZ LURI</t>
  </si>
  <si>
    <t>CESAR  GARCIA ANDRES</t>
  </si>
  <si>
    <t>RAUL FERNANDEZ RECIO</t>
  </si>
  <si>
    <t>2ª MANGA-  1ª HORA</t>
  </si>
  <si>
    <t>2ª MANGA-  2ª HORA</t>
  </si>
  <si>
    <t>JOSE ANTONIO GONZALEZ SARMIENTO</t>
  </si>
  <si>
    <t>Pescadores que participarán en el Cto. Navarro el año 2014</t>
  </si>
  <si>
    <t>NOTA-. La 3ª y 4ª Manga fueron suspendidas por el Juez, debido al riesgo para la integridad física de los pescadores</t>
  </si>
  <si>
    <t xml:space="preserve">C   L   A   S   I   F   I   C   A   C   I   Ó   N           F  I  N  A  L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</si>
</sst>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/>
    </xf>
    <xf numFmtId="164" fontId="0" fillId="16" borderId="11" xfId="0" applyNumberFormat="1" applyFont="1" applyFill="1" applyBorder="1" applyAlignment="1">
      <alignment/>
    </xf>
    <xf numFmtId="2" fontId="12" fillId="16" borderId="12" xfId="0" applyNumberFormat="1" applyFont="1" applyFill="1" applyBorder="1" applyAlignment="1">
      <alignment/>
    </xf>
    <xf numFmtId="2" fontId="0" fillId="1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2" fillId="0" borderId="19" xfId="0" applyNumberFormat="1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1" fillId="0" borderId="20" xfId="0" applyNumberFormat="1" applyFont="1" applyFill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" fontId="12" fillId="0" borderId="22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/>
    </xf>
    <xf numFmtId="4" fontId="12" fillId="0" borderId="22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0" fillId="0" borderId="24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2" fontId="12" fillId="16" borderId="14" xfId="0" applyNumberFormat="1" applyFont="1" applyFill="1" applyBorder="1" applyAlignment="1">
      <alignment/>
    </xf>
    <xf numFmtId="164" fontId="11" fillId="0" borderId="2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8" fillId="22" borderId="2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/>
    </xf>
    <xf numFmtId="164" fontId="9" fillId="0" borderId="20" xfId="0" applyNumberFormat="1" applyFont="1" applyFill="1" applyBorder="1" applyAlignment="1">
      <alignment horizontal="center"/>
    </xf>
    <xf numFmtId="0" fontId="8" fillId="22" borderId="28" xfId="0" applyFont="1" applyFill="1" applyBorder="1" applyAlignment="1">
      <alignment/>
    </xf>
    <xf numFmtId="0" fontId="13" fillId="0" borderId="0" xfId="0" applyFont="1" applyAlignment="1">
      <alignment/>
    </xf>
    <xf numFmtId="0" fontId="2" fillId="22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164" fontId="0" fillId="16" borderId="29" xfId="0" applyNumberFormat="1" applyFont="1" applyFill="1" applyBorder="1" applyAlignment="1">
      <alignment/>
    </xf>
    <xf numFmtId="2" fontId="0" fillId="16" borderId="31" xfId="0" applyNumberFormat="1" applyFont="1" applyFill="1" applyBorder="1" applyAlignment="1">
      <alignment/>
    </xf>
    <xf numFmtId="2" fontId="12" fillId="16" borderId="3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7" fillId="0" borderId="19" xfId="0" applyNumberFormat="1" applyFont="1" applyFill="1" applyBorder="1" applyAlignment="1">
      <alignment horizontal="center"/>
    </xf>
    <xf numFmtId="4" fontId="38" fillId="0" borderId="22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4" fontId="38" fillId="0" borderId="32" xfId="0" applyNumberFormat="1" applyFont="1" applyFill="1" applyBorder="1" applyAlignment="1">
      <alignment/>
    </xf>
    <xf numFmtId="164" fontId="37" fillId="0" borderId="33" xfId="0" applyNumberFormat="1" applyFont="1" applyFill="1" applyBorder="1" applyAlignment="1">
      <alignment horizontal="center"/>
    </xf>
    <xf numFmtId="4" fontId="38" fillId="0" borderId="22" xfId="0" applyNumberFormat="1" applyFont="1" applyBorder="1" applyAlignment="1">
      <alignment/>
    </xf>
    <xf numFmtId="4" fontId="38" fillId="0" borderId="25" xfId="0" applyNumberFormat="1" applyFont="1" applyFill="1" applyBorder="1" applyAlignment="1">
      <alignment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" fontId="6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/>
    </xf>
    <xf numFmtId="164" fontId="11" fillId="0" borderId="33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64" fontId="0" fillId="0" borderId="27" xfId="0" applyNumberForma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1" fontId="6" fillId="0" borderId="3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2847975</xdr:colOff>
      <xdr:row>2</xdr:row>
      <xdr:rowOff>9525</xdr:rowOff>
    </xdr:from>
    <xdr:to>
      <xdr:col>15</xdr:col>
      <xdr:colOff>9525</xdr:colOff>
      <xdr:row>5</xdr:row>
      <xdr:rowOff>190500</xdr:rowOff>
    </xdr:to>
    <xdr:sp>
      <xdr:nvSpPr>
        <xdr:cNvPr id="1" name="WordArt 2"/>
        <xdr:cNvSpPr>
          <a:spLocks/>
        </xdr:cNvSpPr>
      </xdr:nvSpPr>
      <xdr:spPr>
        <a:xfrm>
          <a:off x="3314700" y="333375"/>
          <a:ext cx="6591300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
CPTO. NAVARRO  SALMÓNIDOS MOSCA  2.013
</a:t>
          </a:r>
        </a:p>
      </xdr:txBody>
    </xdr:sp>
    <xdr:clientData/>
  </xdr:twoCellAnchor>
  <xdr:twoCellAnchor>
    <xdr:from>
      <xdr:col>1</xdr:col>
      <xdr:colOff>742950</xdr:colOff>
      <xdr:row>0</xdr:row>
      <xdr:rowOff>123825</xdr:rowOff>
    </xdr:from>
    <xdr:to>
      <xdr:col>1</xdr:col>
      <xdr:colOff>1895475</xdr:colOff>
      <xdr:row>6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23825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19</xdr:row>
      <xdr:rowOff>85725</xdr:rowOff>
    </xdr:from>
    <xdr:to>
      <xdr:col>13</xdr:col>
      <xdr:colOff>342900</xdr:colOff>
      <xdr:row>22</xdr:row>
      <xdr:rowOff>104775</xdr:rowOff>
    </xdr:to>
    <xdr:sp>
      <xdr:nvSpPr>
        <xdr:cNvPr id="3" name="WordArt 2"/>
        <xdr:cNvSpPr>
          <a:spLocks/>
        </xdr:cNvSpPr>
      </xdr:nvSpPr>
      <xdr:spPr>
        <a:xfrm rot="20719006">
          <a:off x="6581775" y="3819525"/>
          <a:ext cx="23907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 3ª y 4ª Manga
SUSPENDIDAS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P5" sqref="P5"/>
    </sheetView>
  </sheetViews>
  <sheetFormatPr defaultColWidth="11.421875" defaultRowHeight="12.75"/>
  <cols>
    <col min="1" max="1" width="7.00390625" style="0" customWidth="1"/>
    <col min="2" max="2" width="47.421875" style="0" customWidth="1"/>
    <col min="3" max="3" width="8.140625" style="0" customWidth="1"/>
    <col min="4" max="4" width="5.421875" style="0" customWidth="1"/>
    <col min="5" max="5" width="7.421875" style="0" customWidth="1"/>
    <col min="6" max="6" width="8.140625" style="0" customWidth="1"/>
    <col min="7" max="7" width="5.421875" style="0" customWidth="1"/>
    <col min="8" max="8" width="7.00390625" style="0" customWidth="1"/>
    <col min="9" max="9" width="8.140625" style="0" bestFit="1" customWidth="1"/>
    <col min="10" max="10" width="5.8515625" style="0" customWidth="1"/>
    <col min="11" max="11" width="6.421875" style="0" customWidth="1"/>
    <col min="12" max="12" width="8.140625" style="0" bestFit="1" customWidth="1"/>
    <col min="13" max="13" width="4.8515625" style="0" customWidth="1"/>
    <col min="14" max="14" width="7.00390625" style="0" customWidth="1"/>
    <col min="15" max="15" width="12.00390625" style="0" bestFit="1" customWidth="1"/>
    <col min="16" max="16" width="6.57421875" style="0" customWidth="1"/>
    <col min="17" max="17" width="7.140625" style="22" customWidth="1"/>
    <col min="18" max="18" width="6.57421875" style="0" bestFit="1" customWidth="1"/>
  </cols>
  <sheetData>
    <row r="1" spans="1:16" ht="12.75">
      <c r="A1" s="1"/>
      <c r="B1" s="4"/>
      <c r="C1" s="2"/>
      <c r="D1" s="3"/>
      <c r="E1" s="3"/>
      <c r="F1" s="2"/>
      <c r="G1" s="3"/>
      <c r="H1" s="3"/>
      <c r="I1" s="2"/>
      <c r="J1" s="3"/>
      <c r="K1" s="3"/>
      <c r="L1" s="2"/>
      <c r="M1" s="3"/>
      <c r="N1" s="3"/>
      <c r="O1" s="2"/>
      <c r="P1" s="3"/>
    </row>
    <row r="2" spans="1:16" ht="12.75">
      <c r="A2" s="1"/>
      <c r="B2" s="4"/>
      <c r="C2" s="2"/>
      <c r="D2" s="3"/>
      <c r="E2" s="3"/>
      <c r="F2" s="2"/>
      <c r="G2" s="3"/>
      <c r="H2" s="3"/>
      <c r="I2" s="2"/>
      <c r="J2" s="3"/>
      <c r="K2" s="3"/>
      <c r="L2" s="2"/>
      <c r="M2" s="3"/>
      <c r="N2" s="3"/>
      <c r="O2" s="2"/>
      <c r="P2" s="3"/>
    </row>
    <row r="3" spans="1:16" ht="26.25">
      <c r="A3" s="1"/>
      <c r="B3" s="38"/>
      <c r="C3" s="21"/>
      <c r="D3" s="3"/>
      <c r="E3" s="3"/>
      <c r="F3" s="2"/>
      <c r="G3" s="3"/>
      <c r="H3" s="3"/>
      <c r="I3" s="2"/>
      <c r="J3" s="3"/>
      <c r="K3" s="3"/>
      <c r="L3" s="2"/>
      <c r="M3" s="3"/>
      <c r="N3" s="3"/>
      <c r="O3" s="2"/>
      <c r="P3" s="3"/>
    </row>
    <row r="4" spans="1:16" ht="25.5">
      <c r="A4" s="1"/>
      <c r="C4" s="39"/>
      <c r="D4" s="3"/>
      <c r="E4" s="3"/>
      <c r="F4" s="2"/>
      <c r="G4" s="3"/>
      <c r="H4" s="3"/>
      <c r="I4" s="2"/>
      <c r="J4" s="3"/>
      <c r="K4" s="3"/>
      <c r="L4" s="2"/>
      <c r="M4" s="3"/>
      <c r="N4" s="3"/>
      <c r="O4" s="2"/>
      <c r="P4" s="3"/>
    </row>
    <row r="5" spans="1:16" ht="17.25" customHeight="1">
      <c r="A5" s="1"/>
      <c r="B5" s="117"/>
      <c r="C5" s="117"/>
      <c r="D5" s="3"/>
      <c r="E5" s="3"/>
      <c r="F5" s="2"/>
      <c r="G5" s="3"/>
      <c r="H5" s="3"/>
      <c r="I5" s="2"/>
      <c r="J5" s="3"/>
      <c r="K5" s="3"/>
      <c r="L5" s="2"/>
      <c r="M5" s="3"/>
      <c r="N5" s="3"/>
      <c r="O5" s="2"/>
      <c r="P5" s="3"/>
    </row>
    <row r="6" spans="1:16" ht="16.5" customHeight="1">
      <c r="A6" s="1"/>
      <c r="B6" s="117"/>
      <c r="C6" s="117"/>
      <c r="D6" s="3"/>
      <c r="E6" s="3"/>
      <c r="F6" s="2"/>
      <c r="G6" s="3"/>
      <c r="H6" s="3"/>
      <c r="I6" s="2"/>
      <c r="J6" s="3"/>
      <c r="K6" s="3"/>
      <c r="L6" s="2"/>
      <c r="M6" s="3"/>
      <c r="N6" s="3"/>
      <c r="O6" s="2"/>
      <c r="P6" s="3"/>
    </row>
    <row r="7" spans="1:16" ht="13.5" thickBot="1">
      <c r="A7" s="1"/>
      <c r="B7" s="4"/>
      <c r="C7" s="2"/>
      <c r="D7" s="3"/>
      <c r="E7" s="3"/>
      <c r="F7" s="2"/>
      <c r="G7" s="3"/>
      <c r="H7" s="3"/>
      <c r="I7" s="2"/>
      <c r="J7" s="3"/>
      <c r="K7" s="3"/>
      <c r="L7" s="2"/>
      <c r="M7" s="3"/>
      <c r="N7" s="3"/>
      <c r="O7" s="2"/>
      <c r="P7" s="3"/>
    </row>
    <row r="8" spans="1:17" ht="12.75" customHeight="1">
      <c r="A8" s="118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</row>
    <row r="9" spans="1:17" ht="12.75" customHeight="1" thickBot="1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6" ht="13.5" thickBot="1">
      <c r="A10" s="5"/>
      <c r="B10" s="6"/>
      <c r="C10" s="21"/>
      <c r="D10" s="20"/>
      <c r="E10" s="20"/>
      <c r="F10" s="21"/>
      <c r="G10" s="20"/>
      <c r="H10" s="20"/>
      <c r="I10" s="21"/>
      <c r="J10" s="20"/>
      <c r="K10" s="20"/>
      <c r="L10" s="21"/>
      <c r="M10" s="20"/>
      <c r="N10" s="20"/>
      <c r="O10" s="21"/>
      <c r="P10" s="20"/>
    </row>
    <row r="11" spans="1:18" ht="12.75">
      <c r="A11" s="107" t="s">
        <v>7</v>
      </c>
      <c r="B11" s="108"/>
      <c r="C11" s="111" t="s">
        <v>0</v>
      </c>
      <c r="D11" s="112"/>
      <c r="E11" s="113"/>
      <c r="F11" s="111" t="s">
        <v>3</v>
      </c>
      <c r="G11" s="112"/>
      <c r="H11" s="113"/>
      <c r="I11" s="114" t="s">
        <v>4</v>
      </c>
      <c r="J11" s="115"/>
      <c r="K11" s="115"/>
      <c r="L11" s="114" t="s">
        <v>5</v>
      </c>
      <c r="M11" s="115"/>
      <c r="N11" s="116"/>
      <c r="O11" s="112" t="s">
        <v>6</v>
      </c>
      <c r="P11" s="112"/>
      <c r="Q11" s="113"/>
      <c r="R11" s="56"/>
    </row>
    <row r="12" spans="1:18" ht="12.75">
      <c r="A12" s="109"/>
      <c r="B12" s="110"/>
      <c r="C12" s="29" t="s">
        <v>2</v>
      </c>
      <c r="D12" s="23" t="s">
        <v>1</v>
      </c>
      <c r="E12" s="30" t="s">
        <v>19</v>
      </c>
      <c r="F12" s="29" t="s">
        <v>2</v>
      </c>
      <c r="G12" s="23" t="s">
        <v>1</v>
      </c>
      <c r="H12" s="30" t="s">
        <v>19</v>
      </c>
      <c r="I12" s="29" t="s">
        <v>2</v>
      </c>
      <c r="J12" s="23" t="s">
        <v>1</v>
      </c>
      <c r="K12" s="96" t="s">
        <v>19</v>
      </c>
      <c r="L12" s="29" t="s">
        <v>2</v>
      </c>
      <c r="M12" s="23" t="s">
        <v>1</v>
      </c>
      <c r="N12" s="42" t="s">
        <v>19</v>
      </c>
      <c r="O12" s="94" t="s">
        <v>2</v>
      </c>
      <c r="P12" s="23" t="s">
        <v>14</v>
      </c>
      <c r="Q12" s="36" t="s">
        <v>19</v>
      </c>
      <c r="R12" s="56"/>
    </row>
    <row r="13" spans="1:18" ht="15">
      <c r="A13" s="55">
        <v>1</v>
      </c>
      <c r="B13" s="49" t="s">
        <v>12</v>
      </c>
      <c r="C13" s="73">
        <v>2115.73</v>
      </c>
      <c r="D13" s="72">
        <v>1</v>
      </c>
      <c r="E13" s="32">
        <v>5</v>
      </c>
      <c r="F13" s="31">
        <v>1996.49</v>
      </c>
      <c r="G13" s="24">
        <v>2</v>
      </c>
      <c r="H13" s="32">
        <v>6</v>
      </c>
      <c r="I13" s="34"/>
      <c r="J13" s="26"/>
      <c r="K13" s="97"/>
      <c r="L13" s="34"/>
      <c r="M13" s="26"/>
      <c r="N13" s="35"/>
      <c r="O13" s="101">
        <f aca="true" t="shared" si="0" ref="O13:O30">SUM(C13+F13+I13+L13)</f>
        <v>4112.22</v>
      </c>
      <c r="P13" s="28">
        <f aca="true" t="shared" si="1" ref="P13:P30">SUM(D13+G13+J13+M13)</f>
        <v>3</v>
      </c>
      <c r="Q13" s="37">
        <f aca="true" t="shared" si="2" ref="Q13:Q30">+E13+H13+K13+N13</f>
        <v>11</v>
      </c>
      <c r="R13" s="86"/>
    </row>
    <row r="14" spans="1:18" ht="15">
      <c r="A14" s="55">
        <v>2</v>
      </c>
      <c r="B14" s="53" t="s">
        <v>35</v>
      </c>
      <c r="C14" s="73">
        <v>1569.99</v>
      </c>
      <c r="D14" s="72">
        <v>3</v>
      </c>
      <c r="E14" s="32">
        <v>5</v>
      </c>
      <c r="F14" s="31">
        <v>2794.97</v>
      </c>
      <c r="G14" s="24">
        <v>1</v>
      </c>
      <c r="H14" s="32">
        <v>10</v>
      </c>
      <c r="I14" s="34"/>
      <c r="J14" s="26"/>
      <c r="K14" s="97"/>
      <c r="L14" s="34"/>
      <c r="M14" s="26"/>
      <c r="N14" s="35"/>
      <c r="O14" s="101">
        <f t="shared" si="0"/>
        <v>4364.96</v>
      </c>
      <c r="P14" s="28">
        <f t="shared" si="1"/>
        <v>4</v>
      </c>
      <c r="Q14" s="37">
        <f t="shared" si="2"/>
        <v>15</v>
      </c>
      <c r="R14" s="86"/>
    </row>
    <row r="15" spans="1:18" ht="15">
      <c r="A15" s="55">
        <v>3</v>
      </c>
      <c r="B15" s="49" t="s">
        <v>23</v>
      </c>
      <c r="C15" s="31">
        <v>3916.42</v>
      </c>
      <c r="D15" s="24">
        <v>1</v>
      </c>
      <c r="E15" s="32">
        <v>11</v>
      </c>
      <c r="F15" s="73">
        <v>181.21</v>
      </c>
      <c r="G15" s="72">
        <v>4</v>
      </c>
      <c r="H15" s="32">
        <v>1</v>
      </c>
      <c r="I15" s="34"/>
      <c r="J15" s="26"/>
      <c r="K15" s="97"/>
      <c r="L15" s="34"/>
      <c r="M15" s="26"/>
      <c r="N15" s="35"/>
      <c r="O15" s="101">
        <f t="shared" si="0"/>
        <v>4097.63</v>
      </c>
      <c r="P15" s="28">
        <f t="shared" si="1"/>
        <v>5</v>
      </c>
      <c r="Q15" s="37">
        <f t="shared" si="2"/>
        <v>12</v>
      </c>
      <c r="R15" s="86"/>
    </row>
    <row r="16" spans="1:18" ht="15">
      <c r="A16" s="55">
        <v>4</v>
      </c>
      <c r="B16" s="49" t="s">
        <v>27</v>
      </c>
      <c r="C16" s="34">
        <v>925.63</v>
      </c>
      <c r="D16" s="26">
        <v>4</v>
      </c>
      <c r="E16" s="35">
        <v>3</v>
      </c>
      <c r="F16" s="80">
        <v>275.76</v>
      </c>
      <c r="G16" s="82">
        <v>2</v>
      </c>
      <c r="H16" s="35">
        <v>1</v>
      </c>
      <c r="I16" s="34"/>
      <c r="J16" s="26"/>
      <c r="K16" s="97"/>
      <c r="L16" s="34"/>
      <c r="M16" s="26"/>
      <c r="N16" s="35"/>
      <c r="O16" s="101">
        <f>SUM(C16+F16+I16+L16)</f>
        <v>1201.3899999999999</v>
      </c>
      <c r="P16" s="28">
        <f>SUM(D16+G16+J16+M16)</f>
        <v>6</v>
      </c>
      <c r="Q16" s="37">
        <f>+E16+H16+K16+N16</f>
        <v>4</v>
      </c>
      <c r="R16" s="86"/>
    </row>
    <row r="17" spans="1:18" ht="15">
      <c r="A17" s="55">
        <v>5</v>
      </c>
      <c r="B17" s="49" t="s">
        <v>28</v>
      </c>
      <c r="C17" s="73">
        <v>1968.23</v>
      </c>
      <c r="D17" s="72">
        <v>2</v>
      </c>
      <c r="E17" s="32">
        <v>6</v>
      </c>
      <c r="F17" s="31">
        <v>752.29</v>
      </c>
      <c r="G17" s="24">
        <v>5</v>
      </c>
      <c r="H17" s="32">
        <v>3</v>
      </c>
      <c r="I17" s="34"/>
      <c r="J17" s="26"/>
      <c r="K17" s="97"/>
      <c r="L17" s="34"/>
      <c r="M17" s="26"/>
      <c r="N17" s="35"/>
      <c r="O17" s="101">
        <f t="shared" si="0"/>
        <v>2720.52</v>
      </c>
      <c r="P17" s="28">
        <f t="shared" si="1"/>
        <v>7</v>
      </c>
      <c r="Q17" s="37">
        <f t="shared" si="2"/>
        <v>9</v>
      </c>
      <c r="R17" s="56"/>
    </row>
    <row r="18" spans="1:18" ht="15">
      <c r="A18" s="55">
        <v>6</v>
      </c>
      <c r="B18" s="53" t="s">
        <v>31</v>
      </c>
      <c r="C18" s="31">
        <v>466.78</v>
      </c>
      <c r="D18" s="24">
        <v>7</v>
      </c>
      <c r="E18" s="32">
        <v>2</v>
      </c>
      <c r="F18" s="73">
        <v>1494.71</v>
      </c>
      <c r="G18" s="72">
        <v>1</v>
      </c>
      <c r="H18" s="32">
        <v>5</v>
      </c>
      <c r="I18" s="34"/>
      <c r="J18" s="26"/>
      <c r="K18" s="97"/>
      <c r="L18" s="34"/>
      <c r="M18" s="26"/>
      <c r="N18" s="35"/>
      <c r="O18" s="101">
        <f t="shared" si="0"/>
        <v>1961.49</v>
      </c>
      <c r="P18" s="28">
        <f t="shared" si="1"/>
        <v>8</v>
      </c>
      <c r="Q18" s="37">
        <f t="shared" si="2"/>
        <v>7</v>
      </c>
      <c r="R18" s="86"/>
    </row>
    <row r="19" spans="1:17" ht="15">
      <c r="A19" s="55">
        <v>7</v>
      </c>
      <c r="B19" s="49" t="s">
        <v>25</v>
      </c>
      <c r="C19" s="73">
        <v>1450.14</v>
      </c>
      <c r="D19" s="72">
        <v>5</v>
      </c>
      <c r="E19" s="32">
        <v>5</v>
      </c>
      <c r="F19" s="31">
        <v>946.47</v>
      </c>
      <c r="G19" s="24">
        <v>4</v>
      </c>
      <c r="H19" s="32">
        <v>4</v>
      </c>
      <c r="I19" s="34"/>
      <c r="J19" s="26"/>
      <c r="K19" s="97"/>
      <c r="L19" s="34"/>
      <c r="M19" s="26"/>
      <c r="N19" s="35"/>
      <c r="O19" s="101">
        <f>SUM(C19+F19+I19+L19)</f>
        <v>2396.61</v>
      </c>
      <c r="P19" s="28">
        <f>SUM(D19+G19+J19+M19)</f>
        <v>9</v>
      </c>
      <c r="Q19" s="37">
        <f>+E19+H19+K19+N19</f>
        <v>9</v>
      </c>
    </row>
    <row r="20" spans="1:18" ht="15">
      <c r="A20" s="55">
        <v>8</v>
      </c>
      <c r="B20" s="53" t="s">
        <v>21</v>
      </c>
      <c r="C20" s="31">
        <v>2009.48</v>
      </c>
      <c r="D20" s="24">
        <v>2</v>
      </c>
      <c r="E20" s="32">
        <v>7</v>
      </c>
      <c r="F20" s="73">
        <v>0</v>
      </c>
      <c r="G20" s="72">
        <v>7.5</v>
      </c>
      <c r="H20" s="32">
        <v>0</v>
      </c>
      <c r="I20" s="34"/>
      <c r="J20" s="26"/>
      <c r="K20" s="97"/>
      <c r="L20" s="34"/>
      <c r="M20" s="26"/>
      <c r="N20" s="35"/>
      <c r="O20" s="101">
        <f t="shared" si="0"/>
        <v>2009.48</v>
      </c>
      <c r="P20" s="28">
        <f t="shared" si="1"/>
        <v>9.5</v>
      </c>
      <c r="Q20" s="37">
        <f t="shared" si="2"/>
        <v>7</v>
      </c>
      <c r="R20" s="86"/>
    </row>
    <row r="21" spans="1:18" ht="15">
      <c r="A21" s="55">
        <v>9</v>
      </c>
      <c r="B21" s="53" t="s">
        <v>42</v>
      </c>
      <c r="C21" s="31">
        <v>1399</v>
      </c>
      <c r="D21" s="24">
        <v>3</v>
      </c>
      <c r="E21" s="32">
        <v>5</v>
      </c>
      <c r="F21" s="73">
        <v>0</v>
      </c>
      <c r="G21" s="72">
        <v>7.5</v>
      </c>
      <c r="H21" s="32">
        <v>0</v>
      </c>
      <c r="I21" s="34"/>
      <c r="J21" s="26"/>
      <c r="K21" s="97"/>
      <c r="L21" s="34"/>
      <c r="M21" s="26"/>
      <c r="N21" s="45"/>
      <c r="O21" s="102">
        <f t="shared" si="0"/>
        <v>1399</v>
      </c>
      <c r="P21" s="27">
        <f t="shared" si="1"/>
        <v>10.5</v>
      </c>
      <c r="Q21" s="37">
        <f t="shared" si="2"/>
        <v>5</v>
      </c>
      <c r="R21" s="86"/>
    </row>
    <row r="22" spans="1:18" ht="15">
      <c r="A22" s="48">
        <v>10</v>
      </c>
      <c r="B22" s="47" t="s">
        <v>26</v>
      </c>
      <c r="C22" s="73">
        <v>277.8</v>
      </c>
      <c r="D22" s="72">
        <v>8</v>
      </c>
      <c r="E22" s="74">
        <v>1</v>
      </c>
      <c r="F22" s="31">
        <v>1076.56</v>
      </c>
      <c r="G22" s="24">
        <v>3</v>
      </c>
      <c r="H22" s="74">
        <v>3</v>
      </c>
      <c r="I22" s="34"/>
      <c r="J22" s="26"/>
      <c r="K22" s="98"/>
      <c r="L22" s="34"/>
      <c r="M22" s="26"/>
      <c r="N22" s="89"/>
      <c r="O22" s="101">
        <f t="shared" si="0"/>
        <v>1354.36</v>
      </c>
      <c r="P22" s="28">
        <f t="shared" si="1"/>
        <v>11</v>
      </c>
      <c r="Q22" s="37">
        <f t="shared" si="2"/>
        <v>4</v>
      </c>
      <c r="R22" s="86"/>
    </row>
    <row r="23" spans="1:18" ht="15">
      <c r="A23" s="48">
        <v>11</v>
      </c>
      <c r="B23" s="47" t="s">
        <v>11</v>
      </c>
      <c r="C23" s="31">
        <v>436.98</v>
      </c>
      <c r="D23" s="24">
        <v>8</v>
      </c>
      <c r="E23" s="32">
        <v>1</v>
      </c>
      <c r="F23" s="73">
        <v>183.65</v>
      </c>
      <c r="G23" s="72">
        <v>3</v>
      </c>
      <c r="H23" s="32">
        <v>1</v>
      </c>
      <c r="I23" s="34"/>
      <c r="J23" s="26"/>
      <c r="K23" s="97"/>
      <c r="L23" s="34"/>
      <c r="M23" s="26"/>
      <c r="N23" s="35"/>
      <c r="O23" s="101">
        <f t="shared" si="0"/>
        <v>620.63</v>
      </c>
      <c r="P23" s="28">
        <f t="shared" si="1"/>
        <v>11</v>
      </c>
      <c r="Q23" s="37">
        <f t="shared" si="2"/>
        <v>2</v>
      </c>
      <c r="R23" s="86"/>
    </row>
    <row r="24" spans="1:18" ht="15">
      <c r="A24" s="48">
        <v>12</v>
      </c>
      <c r="B24" s="84" t="s">
        <v>36</v>
      </c>
      <c r="C24" s="73">
        <v>1554.97</v>
      </c>
      <c r="D24" s="72">
        <v>4</v>
      </c>
      <c r="E24" s="32">
        <v>5</v>
      </c>
      <c r="F24" s="31">
        <v>199.38</v>
      </c>
      <c r="G24" s="24">
        <v>8</v>
      </c>
      <c r="H24" s="32">
        <v>1</v>
      </c>
      <c r="I24" s="34"/>
      <c r="J24" s="26"/>
      <c r="K24" s="97"/>
      <c r="L24" s="34"/>
      <c r="M24" s="26"/>
      <c r="N24" s="35"/>
      <c r="O24" s="101">
        <f t="shared" si="0"/>
        <v>1754.35</v>
      </c>
      <c r="P24" s="28">
        <f t="shared" si="1"/>
        <v>12</v>
      </c>
      <c r="Q24" s="37">
        <f t="shared" si="2"/>
        <v>6</v>
      </c>
      <c r="R24" s="86"/>
    </row>
    <row r="25" spans="1:18" ht="15">
      <c r="A25" s="48">
        <v>13</v>
      </c>
      <c r="B25" s="47" t="s">
        <v>22</v>
      </c>
      <c r="C25" s="31">
        <v>851.76</v>
      </c>
      <c r="D25" s="24">
        <v>5</v>
      </c>
      <c r="E25" s="32">
        <v>4</v>
      </c>
      <c r="F25" s="73">
        <v>0</v>
      </c>
      <c r="G25" s="72">
        <v>7.5</v>
      </c>
      <c r="H25" s="32">
        <v>0</v>
      </c>
      <c r="I25" s="34"/>
      <c r="J25" s="26"/>
      <c r="K25" s="97"/>
      <c r="L25" s="34"/>
      <c r="M25" s="26"/>
      <c r="N25" s="35"/>
      <c r="O25" s="101">
        <f t="shared" si="0"/>
        <v>851.76</v>
      </c>
      <c r="P25" s="28">
        <f t="shared" si="1"/>
        <v>12.5</v>
      </c>
      <c r="Q25" s="37">
        <f t="shared" si="2"/>
        <v>4</v>
      </c>
      <c r="R25" s="86"/>
    </row>
    <row r="26" spans="1:18" ht="15">
      <c r="A26" s="48">
        <v>14</v>
      </c>
      <c r="B26" s="47" t="s">
        <v>18</v>
      </c>
      <c r="C26" s="73">
        <v>1267.03</v>
      </c>
      <c r="D26" s="72">
        <v>6</v>
      </c>
      <c r="E26" s="32">
        <v>5</v>
      </c>
      <c r="F26" s="31">
        <v>356.72</v>
      </c>
      <c r="G26" s="24">
        <v>7</v>
      </c>
      <c r="H26" s="32">
        <v>1</v>
      </c>
      <c r="I26" s="34"/>
      <c r="J26" s="26"/>
      <c r="K26" s="97"/>
      <c r="L26" s="34"/>
      <c r="M26" s="26"/>
      <c r="N26" s="35"/>
      <c r="O26" s="101">
        <f t="shared" si="0"/>
        <v>1623.75</v>
      </c>
      <c r="P26" s="28">
        <f t="shared" si="1"/>
        <v>13</v>
      </c>
      <c r="Q26" s="37">
        <f t="shared" si="2"/>
        <v>6</v>
      </c>
      <c r="R26" s="87"/>
    </row>
    <row r="27" spans="1:18" ht="15">
      <c r="A27" s="48">
        <v>15</v>
      </c>
      <c r="B27" s="84" t="s">
        <v>24</v>
      </c>
      <c r="C27" s="31">
        <v>821.73</v>
      </c>
      <c r="D27" s="24">
        <v>6</v>
      </c>
      <c r="E27" s="32">
        <v>3</v>
      </c>
      <c r="F27" s="73">
        <v>0</v>
      </c>
      <c r="G27" s="72">
        <v>7.5</v>
      </c>
      <c r="H27" s="32">
        <v>0</v>
      </c>
      <c r="I27" s="34"/>
      <c r="J27" s="26"/>
      <c r="K27" s="97"/>
      <c r="L27" s="34"/>
      <c r="M27" s="26"/>
      <c r="N27" s="35"/>
      <c r="O27" s="101">
        <f t="shared" si="0"/>
        <v>821.73</v>
      </c>
      <c r="P27" s="28">
        <f t="shared" si="1"/>
        <v>13.5</v>
      </c>
      <c r="Q27" s="37">
        <f t="shared" si="2"/>
        <v>3</v>
      </c>
      <c r="R27" s="86"/>
    </row>
    <row r="28" spans="1:18" ht="15">
      <c r="A28" s="48">
        <v>16</v>
      </c>
      <c r="B28" s="47" t="s">
        <v>39</v>
      </c>
      <c r="C28" s="81">
        <v>189.99</v>
      </c>
      <c r="D28" s="83">
        <v>9</v>
      </c>
      <c r="E28" s="85">
        <v>1</v>
      </c>
      <c r="F28" s="33">
        <v>427.68</v>
      </c>
      <c r="G28" s="25">
        <v>6</v>
      </c>
      <c r="H28" s="85">
        <v>1</v>
      </c>
      <c r="I28" s="34"/>
      <c r="J28" s="26"/>
      <c r="K28" s="98"/>
      <c r="L28" s="34"/>
      <c r="M28" s="26"/>
      <c r="N28" s="89"/>
      <c r="O28" s="101">
        <f t="shared" si="0"/>
        <v>617.6700000000001</v>
      </c>
      <c r="P28" s="28">
        <f t="shared" si="1"/>
        <v>15</v>
      </c>
      <c r="Q28" s="37">
        <f t="shared" si="2"/>
        <v>2</v>
      </c>
      <c r="R28" s="86"/>
    </row>
    <row r="29" spans="1:18" ht="15">
      <c r="A29" s="48">
        <v>17</v>
      </c>
      <c r="B29" s="84" t="s">
        <v>37</v>
      </c>
      <c r="C29" s="81">
        <v>1002.54</v>
      </c>
      <c r="D29" s="83">
        <v>7</v>
      </c>
      <c r="E29" s="85">
        <v>2</v>
      </c>
      <c r="F29" s="33">
        <v>0</v>
      </c>
      <c r="G29" s="25">
        <v>9.5</v>
      </c>
      <c r="H29" s="85">
        <v>0</v>
      </c>
      <c r="I29" s="43"/>
      <c r="J29" s="41"/>
      <c r="K29" s="99"/>
      <c r="L29" s="43"/>
      <c r="M29" s="41"/>
      <c r="N29" s="44"/>
      <c r="O29" s="103">
        <f>SUM(C29+F29+I29+L29)</f>
        <v>1002.54</v>
      </c>
      <c r="P29" s="52">
        <f>SUM(D29+G29+J29+M29)</f>
        <v>16.5</v>
      </c>
      <c r="Q29" s="93">
        <f>+E29+H29+K29+N29</f>
        <v>2</v>
      </c>
      <c r="R29" s="86"/>
    </row>
    <row r="30" spans="1:18" ht="15.75" thickBot="1">
      <c r="A30" s="48">
        <v>18</v>
      </c>
      <c r="B30" s="47" t="s">
        <v>20</v>
      </c>
      <c r="C30" s="75">
        <v>203.6</v>
      </c>
      <c r="D30" s="76">
        <v>9</v>
      </c>
      <c r="E30" s="77">
        <v>1</v>
      </c>
      <c r="F30" s="78">
        <v>0</v>
      </c>
      <c r="G30" s="79">
        <v>7.5</v>
      </c>
      <c r="H30" s="77">
        <v>0</v>
      </c>
      <c r="I30" s="90"/>
      <c r="J30" s="91"/>
      <c r="K30" s="100"/>
      <c r="L30" s="90"/>
      <c r="M30" s="91"/>
      <c r="N30" s="105"/>
      <c r="O30" s="104">
        <f t="shared" si="0"/>
        <v>203.6</v>
      </c>
      <c r="P30" s="88">
        <f t="shared" si="1"/>
        <v>16.5</v>
      </c>
      <c r="Q30" s="95">
        <f t="shared" si="2"/>
        <v>1</v>
      </c>
      <c r="R30" s="86"/>
    </row>
    <row r="33" spans="1:18" ht="15">
      <c r="A33" s="50"/>
      <c r="B33" s="62"/>
      <c r="C33" s="63"/>
      <c r="D33" s="64"/>
      <c r="E33" s="65"/>
      <c r="F33" s="63"/>
      <c r="G33" s="64"/>
      <c r="H33" s="65"/>
      <c r="I33" s="66"/>
      <c r="J33" s="67"/>
      <c r="K33" s="68"/>
      <c r="L33" s="66"/>
      <c r="M33" s="67"/>
      <c r="N33" s="68"/>
      <c r="O33" s="69"/>
      <c r="P33" s="70"/>
      <c r="Q33" s="71"/>
      <c r="R33" s="46"/>
    </row>
    <row r="34" ht="12.75">
      <c r="A34" s="50"/>
    </row>
    <row r="35" spans="1:3" ht="12.75">
      <c r="A35" s="55"/>
      <c r="B35" s="54" t="s">
        <v>43</v>
      </c>
      <c r="C35" s="54"/>
    </row>
    <row r="36" spans="1:9" ht="15">
      <c r="A36" s="51"/>
      <c r="B36" s="106" t="s">
        <v>17</v>
      </c>
      <c r="C36" s="106"/>
      <c r="D36" s="106"/>
      <c r="E36" s="106"/>
      <c r="F36" s="106"/>
      <c r="G36" s="106"/>
      <c r="H36" s="106"/>
      <c r="I36" s="106"/>
    </row>
    <row r="37" spans="1:3" ht="15.75">
      <c r="A37" s="92" t="s">
        <v>44</v>
      </c>
      <c r="B37" s="13"/>
      <c r="C37" s="13"/>
    </row>
    <row r="38" spans="2:3" ht="12.75">
      <c r="B38" s="13"/>
      <c r="C38" s="13"/>
    </row>
    <row r="39" spans="2:3" ht="12.75">
      <c r="B39" s="13"/>
      <c r="C39" s="13"/>
    </row>
    <row r="40" spans="2:3" ht="12.75">
      <c r="B40" s="13"/>
      <c r="C40" s="13"/>
    </row>
  </sheetData>
  <sheetProtection/>
  <mergeCells count="10">
    <mergeCell ref="L11:N11"/>
    <mergeCell ref="B5:C5"/>
    <mergeCell ref="O11:Q11"/>
    <mergeCell ref="B6:C6"/>
    <mergeCell ref="A8:Q9"/>
    <mergeCell ref="B36:I36"/>
    <mergeCell ref="A11:B12"/>
    <mergeCell ref="C11:E11"/>
    <mergeCell ref="F11:H11"/>
    <mergeCell ref="I11:K11"/>
  </mergeCells>
  <printOptions/>
  <pageMargins left="0.75" right="0.75" top="1" bottom="1" header="0" footer="0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Normal="75" zoomScaleSheetLayoutView="100" zoomScalePageLayoutView="0" workbookViewId="0" topLeftCell="A1">
      <selection activeCell="A1" sqref="A1:P21"/>
    </sheetView>
  </sheetViews>
  <sheetFormatPr defaultColWidth="11.421875" defaultRowHeight="12.75"/>
  <cols>
    <col min="1" max="2" width="11.421875" style="7" customWidth="1"/>
    <col min="3" max="3" width="24.00390625" style="7" customWidth="1"/>
    <col min="4" max="5" width="6.57421875" style="7" bestFit="1" customWidth="1"/>
    <col min="6" max="6" width="7.57421875" style="7" bestFit="1" customWidth="1"/>
    <col min="7" max="11" width="6.57421875" style="7" bestFit="1" customWidth="1"/>
    <col min="12" max="12" width="6.57421875" style="7" customWidth="1"/>
    <col min="13" max="14" width="6.57421875" style="7" bestFit="1" customWidth="1"/>
    <col min="15" max="15" width="8.7109375" style="8" bestFit="1" customWidth="1"/>
    <col min="16" max="16" width="9.7109375" style="7" customWidth="1"/>
    <col min="17" max="16384" width="11.421875" style="7" customWidth="1"/>
  </cols>
  <sheetData>
    <row r="1" spans="2:16" ht="63" customHeight="1" thickBot="1"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thickBot="1">
      <c r="A2" s="18" t="s">
        <v>16</v>
      </c>
      <c r="B2" s="134" t="s">
        <v>8</v>
      </c>
      <c r="C2" s="135"/>
      <c r="D2" s="140" t="s">
        <v>32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6" t="s">
        <v>9</v>
      </c>
      <c r="P2" s="143" t="s">
        <v>10</v>
      </c>
    </row>
    <row r="3" spans="1:16" ht="13.5" thickBot="1">
      <c r="A3" s="19" t="s">
        <v>15</v>
      </c>
      <c r="B3" s="136"/>
      <c r="C3" s="137"/>
      <c r="D3" s="138" t="s">
        <v>13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7" t="s">
        <v>2</v>
      </c>
      <c r="P3" s="144"/>
    </row>
    <row r="4" spans="1:16" ht="12.75" customHeight="1">
      <c r="A4" s="124">
        <v>3</v>
      </c>
      <c r="B4" s="126" t="s">
        <v>23</v>
      </c>
      <c r="C4" s="127"/>
      <c r="D4" s="14">
        <v>32.3</v>
      </c>
      <c r="E4" s="9">
        <v>33.1</v>
      </c>
      <c r="F4" s="9">
        <v>24.1</v>
      </c>
      <c r="G4" s="9">
        <v>31</v>
      </c>
      <c r="H4" s="9">
        <v>33</v>
      </c>
      <c r="I4" s="9">
        <v>33.7</v>
      </c>
      <c r="J4" s="9">
        <v>36.3</v>
      </c>
      <c r="K4" s="9">
        <v>21.3</v>
      </c>
      <c r="L4" s="9">
        <v>25.7</v>
      </c>
      <c r="M4" s="9">
        <v>20.1</v>
      </c>
      <c r="N4" s="57">
        <v>22.3</v>
      </c>
      <c r="O4" s="130">
        <f>SUM(D5:N5)</f>
        <v>3916.4173699999997</v>
      </c>
      <c r="P4" s="132">
        <v>1</v>
      </c>
    </row>
    <row r="5" spans="1:16" ht="12.75" customHeight="1" thickBot="1">
      <c r="A5" s="125"/>
      <c r="B5" s="128"/>
      <c r="C5" s="129"/>
      <c r="D5" s="15">
        <f>SUM(D4*D4*D4/100+100)</f>
        <v>436.98266999999987</v>
      </c>
      <c r="E5" s="15">
        <f aca="true" t="shared" si="0" ref="E5:N5">SUM(E4*E4*E4/100+100)</f>
        <v>462.64691000000005</v>
      </c>
      <c r="F5" s="15">
        <f t="shared" si="0"/>
        <v>239.97521000000003</v>
      </c>
      <c r="G5" s="15">
        <f t="shared" si="0"/>
        <v>397.91</v>
      </c>
      <c r="H5" s="15">
        <f t="shared" si="0"/>
        <v>459.37</v>
      </c>
      <c r="I5" s="15">
        <f t="shared" si="0"/>
        <v>482.7275300000001</v>
      </c>
      <c r="J5" s="15">
        <f t="shared" si="0"/>
        <v>578.3214699999999</v>
      </c>
      <c r="K5" s="15">
        <f t="shared" si="0"/>
        <v>196.63597000000001</v>
      </c>
      <c r="L5" s="15">
        <f t="shared" si="0"/>
        <v>269.74593000000004</v>
      </c>
      <c r="M5" s="15">
        <f t="shared" si="0"/>
        <v>181.20601000000002</v>
      </c>
      <c r="N5" s="58">
        <f t="shared" si="0"/>
        <v>210.89567</v>
      </c>
      <c r="O5" s="131"/>
      <c r="P5" s="133"/>
    </row>
    <row r="6" spans="1:16" ht="12.75" customHeight="1">
      <c r="A6" s="124">
        <v>8</v>
      </c>
      <c r="B6" s="126" t="s">
        <v>21</v>
      </c>
      <c r="C6" s="127"/>
      <c r="D6" s="14">
        <v>25.2</v>
      </c>
      <c r="E6" s="9">
        <v>24.7</v>
      </c>
      <c r="F6" s="9">
        <v>30.3</v>
      </c>
      <c r="G6" s="9">
        <v>24.8</v>
      </c>
      <c r="H6" s="9">
        <v>24.7</v>
      </c>
      <c r="I6" s="9">
        <v>25.5</v>
      </c>
      <c r="J6" s="9">
        <v>29.3</v>
      </c>
      <c r="K6" s="10"/>
      <c r="L6" s="10"/>
      <c r="M6" s="10"/>
      <c r="N6" s="59"/>
      <c r="O6" s="130">
        <f>SUM(D7:N7)</f>
        <v>2009.4770499999997</v>
      </c>
      <c r="P6" s="132">
        <v>2</v>
      </c>
    </row>
    <row r="7" spans="1:16" ht="12.75" customHeight="1" thickBot="1">
      <c r="A7" s="125"/>
      <c r="B7" s="128"/>
      <c r="C7" s="129"/>
      <c r="D7" s="15">
        <f aca="true" t="shared" si="1" ref="D7:J7">SUM(D6*D6*D6/100+100)</f>
        <v>260.03008</v>
      </c>
      <c r="E7" s="15">
        <f t="shared" si="1"/>
        <v>250.69223</v>
      </c>
      <c r="F7" s="15">
        <f t="shared" si="1"/>
        <v>378.18127</v>
      </c>
      <c r="G7" s="15">
        <f t="shared" si="1"/>
        <v>252.52992000000003</v>
      </c>
      <c r="H7" s="15">
        <f t="shared" si="1"/>
        <v>250.69223</v>
      </c>
      <c r="I7" s="15">
        <f t="shared" si="1"/>
        <v>265.81375</v>
      </c>
      <c r="J7" s="15">
        <f t="shared" si="1"/>
        <v>351.53757</v>
      </c>
      <c r="K7" s="12"/>
      <c r="L7" s="12"/>
      <c r="M7" s="12"/>
      <c r="N7" s="60"/>
      <c r="O7" s="131"/>
      <c r="P7" s="133"/>
    </row>
    <row r="8" spans="1:16" ht="12.75" customHeight="1">
      <c r="A8" s="124">
        <v>2</v>
      </c>
      <c r="B8" s="126" t="s">
        <v>30</v>
      </c>
      <c r="C8" s="127"/>
      <c r="D8" s="14">
        <v>25.5</v>
      </c>
      <c r="E8" s="9">
        <v>21.6</v>
      </c>
      <c r="F8" s="9">
        <v>22.8</v>
      </c>
      <c r="G8" s="9">
        <v>29</v>
      </c>
      <c r="H8" s="9">
        <v>30</v>
      </c>
      <c r="I8" s="10"/>
      <c r="J8" s="10"/>
      <c r="K8" s="10"/>
      <c r="L8" s="10"/>
      <c r="M8" s="10"/>
      <c r="N8" s="59"/>
      <c r="O8" s="130">
        <f>SUM(D9:N9)</f>
        <v>1399.00423</v>
      </c>
      <c r="P8" s="132">
        <v>3</v>
      </c>
    </row>
    <row r="9" spans="1:16" ht="12.75" customHeight="1" thickBot="1">
      <c r="A9" s="125"/>
      <c r="B9" s="128"/>
      <c r="C9" s="129"/>
      <c r="D9" s="15">
        <f>SUM(D8*D8*D8/100+100)</f>
        <v>265.81375</v>
      </c>
      <c r="E9" s="15">
        <f>SUM(E8*E8*E8/100+100)</f>
        <v>200.77696000000003</v>
      </c>
      <c r="F9" s="15">
        <f>SUM(F8*F8*F8/100+100)</f>
        <v>218.52352000000002</v>
      </c>
      <c r="G9" s="15">
        <f>SUM(G8*G8*G8/100+100)</f>
        <v>343.89</v>
      </c>
      <c r="H9" s="15">
        <f>SUM(H8*H8*H8/100+100)</f>
        <v>370</v>
      </c>
      <c r="I9" s="11"/>
      <c r="J9" s="12"/>
      <c r="K9" s="12"/>
      <c r="L9" s="12"/>
      <c r="M9" s="12"/>
      <c r="N9" s="60"/>
      <c r="O9" s="131"/>
      <c r="P9" s="133"/>
    </row>
    <row r="10" spans="1:16" ht="12.75" customHeight="1">
      <c r="A10" s="124">
        <v>5</v>
      </c>
      <c r="B10" s="126" t="s">
        <v>27</v>
      </c>
      <c r="C10" s="127"/>
      <c r="D10" s="14">
        <v>23.8</v>
      </c>
      <c r="E10" s="9">
        <v>23.2</v>
      </c>
      <c r="F10" s="9">
        <v>33.2</v>
      </c>
      <c r="G10" s="10"/>
      <c r="H10" s="10"/>
      <c r="I10" s="10"/>
      <c r="J10" s="10"/>
      <c r="K10" s="10"/>
      <c r="L10" s="10"/>
      <c r="M10" s="10"/>
      <c r="N10" s="59"/>
      <c r="O10" s="130">
        <f>SUM(D11:N11)</f>
        <v>925.6280800000001</v>
      </c>
      <c r="P10" s="132">
        <v>4</v>
      </c>
    </row>
    <row r="11" spans="1:16" ht="12.75" customHeight="1" thickBot="1">
      <c r="A11" s="125"/>
      <c r="B11" s="128"/>
      <c r="C11" s="129"/>
      <c r="D11" s="15">
        <f>SUM(D10*D10*D10/100+100)</f>
        <v>234.81272</v>
      </c>
      <c r="E11" s="15">
        <f>SUM(E10*E10*E10/100+100)</f>
        <v>224.87168</v>
      </c>
      <c r="F11" s="15">
        <f>SUM(F10*F10*F10/100+100)</f>
        <v>465.9436800000001</v>
      </c>
      <c r="G11" s="40"/>
      <c r="H11" s="12"/>
      <c r="I11" s="12"/>
      <c r="J11" s="12"/>
      <c r="K11" s="12"/>
      <c r="L11" s="12"/>
      <c r="M11" s="12"/>
      <c r="N11" s="60"/>
      <c r="O11" s="131"/>
      <c r="P11" s="133"/>
    </row>
    <row r="12" spans="1:16" ht="12.75" customHeight="1">
      <c r="A12" s="124">
        <v>9</v>
      </c>
      <c r="B12" s="126" t="s">
        <v>22</v>
      </c>
      <c r="C12" s="127"/>
      <c r="D12" s="14">
        <v>20.8</v>
      </c>
      <c r="E12" s="9">
        <v>26.1</v>
      </c>
      <c r="F12" s="9">
        <v>20.7</v>
      </c>
      <c r="G12" s="9">
        <v>21.2</v>
      </c>
      <c r="H12" s="10"/>
      <c r="I12" s="10"/>
      <c r="J12" s="10"/>
      <c r="K12" s="10"/>
      <c r="L12" s="10"/>
      <c r="M12" s="10"/>
      <c r="N12" s="59"/>
      <c r="O12" s="130">
        <f>SUM(D13:N13)</f>
        <v>851.7636399999999</v>
      </c>
      <c r="P12" s="132">
        <v>5</v>
      </c>
    </row>
    <row r="13" spans="1:16" ht="12.75" customHeight="1" thickBot="1">
      <c r="A13" s="125"/>
      <c r="B13" s="128"/>
      <c r="C13" s="129"/>
      <c r="D13" s="15">
        <f>SUM(D12*D12*D12/100+100)</f>
        <v>189.98912</v>
      </c>
      <c r="E13" s="15">
        <f>SUM(E12*E12*E12/100+100)</f>
        <v>277.79581</v>
      </c>
      <c r="F13" s="15">
        <f>SUM(F12*F12*F12/100+100)</f>
        <v>188.69743</v>
      </c>
      <c r="G13" s="15">
        <f>SUM(G12*G12*G12/100+100)</f>
        <v>195.28127999999998</v>
      </c>
      <c r="H13" s="12"/>
      <c r="I13" s="12"/>
      <c r="J13" s="12"/>
      <c r="K13" s="12"/>
      <c r="L13" s="12"/>
      <c r="M13" s="12"/>
      <c r="N13" s="60"/>
      <c r="O13" s="131"/>
      <c r="P13" s="133"/>
    </row>
    <row r="14" spans="1:16" ht="12.75" customHeight="1">
      <c r="A14" s="124">
        <v>7</v>
      </c>
      <c r="B14" s="126" t="s">
        <v>24</v>
      </c>
      <c r="C14" s="127"/>
      <c r="D14" s="14">
        <v>27.6</v>
      </c>
      <c r="E14" s="9">
        <v>21.3</v>
      </c>
      <c r="F14" s="9">
        <v>27.8</v>
      </c>
      <c r="G14" s="10"/>
      <c r="H14" s="10"/>
      <c r="I14" s="10"/>
      <c r="J14" s="10"/>
      <c r="K14" s="10"/>
      <c r="L14" s="10"/>
      <c r="M14" s="10"/>
      <c r="N14" s="59"/>
      <c r="O14" s="130">
        <f>SUM(D15:N15)</f>
        <v>821.73125</v>
      </c>
      <c r="P14" s="132">
        <v>6</v>
      </c>
    </row>
    <row r="15" spans="1:16" ht="13.5" customHeight="1" thickBot="1">
      <c r="A15" s="125"/>
      <c r="B15" s="128"/>
      <c r="C15" s="129"/>
      <c r="D15" s="15">
        <f>SUM(D14*D14*D14/100+100)</f>
        <v>310.24576</v>
      </c>
      <c r="E15" s="15">
        <f>SUM(E14*E14*E14/100+100)</f>
        <v>196.63597000000001</v>
      </c>
      <c r="F15" s="15">
        <f>SUM(F14*F14*F14/100+100)</f>
        <v>314.84952</v>
      </c>
      <c r="G15" s="40"/>
      <c r="H15" s="12"/>
      <c r="I15" s="12"/>
      <c r="J15" s="12"/>
      <c r="K15" s="12"/>
      <c r="L15" s="12"/>
      <c r="M15" s="12"/>
      <c r="N15" s="60"/>
      <c r="O15" s="131"/>
      <c r="P15" s="133"/>
    </row>
    <row r="16" spans="1:16" ht="12.75" customHeight="1">
      <c r="A16" s="124">
        <v>4</v>
      </c>
      <c r="B16" s="126" t="s">
        <v>31</v>
      </c>
      <c r="C16" s="127"/>
      <c r="D16" s="14">
        <v>22.4</v>
      </c>
      <c r="E16" s="9">
        <v>24.9</v>
      </c>
      <c r="F16" s="10"/>
      <c r="G16" s="10"/>
      <c r="H16" s="10"/>
      <c r="I16" s="10"/>
      <c r="J16" s="10"/>
      <c r="K16" s="10"/>
      <c r="L16" s="10"/>
      <c r="M16" s="10"/>
      <c r="N16" s="59"/>
      <c r="O16" s="130">
        <f>SUM(D17:N17)</f>
        <v>466.77672999999993</v>
      </c>
      <c r="P16" s="132">
        <v>7</v>
      </c>
    </row>
    <row r="17" spans="1:16" ht="13.5" customHeight="1" thickBot="1">
      <c r="A17" s="125"/>
      <c r="B17" s="128"/>
      <c r="C17" s="129"/>
      <c r="D17" s="15">
        <f>SUM(D16*D16*D16/100+100)</f>
        <v>212.39423999999997</v>
      </c>
      <c r="E17" s="15">
        <f>SUM(E16*E16*E16/100+100)</f>
        <v>254.38248999999996</v>
      </c>
      <c r="F17" s="40"/>
      <c r="G17" s="40"/>
      <c r="H17" s="12"/>
      <c r="I17" s="12"/>
      <c r="J17" s="12"/>
      <c r="K17" s="12"/>
      <c r="L17" s="12"/>
      <c r="M17" s="12"/>
      <c r="N17" s="60"/>
      <c r="O17" s="131"/>
      <c r="P17" s="133"/>
    </row>
    <row r="18" spans="1:16" ht="13.5" customHeight="1">
      <c r="A18" s="124">
        <v>10</v>
      </c>
      <c r="B18" s="126" t="s">
        <v>11</v>
      </c>
      <c r="C18" s="127"/>
      <c r="D18" s="14">
        <v>32.3</v>
      </c>
      <c r="E18" s="10"/>
      <c r="F18" s="10"/>
      <c r="G18" s="10"/>
      <c r="H18" s="10"/>
      <c r="I18" s="10"/>
      <c r="J18" s="10"/>
      <c r="K18" s="10"/>
      <c r="L18" s="10"/>
      <c r="M18" s="10"/>
      <c r="N18" s="59"/>
      <c r="O18" s="130">
        <f>SUM(D19:N19)</f>
        <v>436.98266999999987</v>
      </c>
      <c r="P18" s="132">
        <v>8</v>
      </c>
    </row>
    <row r="19" spans="1:16" ht="13.5" customHeight="1" thickBot="1">
      <c r="A19" s="125"/>
      <c r="B19" s="128"/>
      <c r="C19" s="129"/>
      <c r="D19" s="15">
        <f>SUM(D18*D18*D18/100+100)</f>
        <v>436.98266999999987</v>
      </c>
      <c r="E19" s="40"/>
      <c r="F19" s="40"/>
      <c r="G19" s="40"/>
      <c r="H19" s="12"/>
      <c r="I19" s="12"/>
      <c r="J19" s="12"/>
      <c r="K19" s="12"/>
      <c r="L19" s="12"/>
      <c r="M19" s="12"/>
      <c r="N19" s="60"/>
      <c r="O19" s="131"/>
      <c r="P19" s="133"/>
    </row>
    <row r="20" spans="1:16" ht="12.75" customHeight="1">
      <c r="A20" s="124">
        <v>1</v>
      </c>
      <c r="B20" s="126" t="s">
        <v>20</v>
      </c>
      <c r="C20" s="127"/>
      <c r="D20" s="14">
        <v>21.8</v>
      </c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130">
        <f>SUM(D21:N21)</f>
        <v>203.60232000000002</v>
      </c>
      <c r="P20" s="132">
        <v>9</v>
      </c>
    </row>
    <row r="21" spans="1:16" ht="13.5" customHeight="1" thickBot="1">
      <c r="A21" s="125"/>
      <c r="B21" s="128"/>
      <c r="C21" s="129"/>
      <c r="D21" s="15">
        <f>SUM(D20*D20*D20/100+100)</f>
        <v>203.60232000000002</v>
      </c>
      <c r="E21" s="40"/>
      <c r="F21" s="40"/>
      <c r="G21" s="40"/>
      <c r="H21" s="12"/>
      <c r="I21" s="12"/>
      <c r="J21" s="12"/>
      <c r="K21" s="12"/>
      <c r="L21" s="12"/>
      <c r="M21" s="12"/>
      <c r="N21" s="60"/>
      <c r="O21" s="131"/>
      <c r="P21" s="133"/>
    </row>
    <row r="22" ht="12.75" customHeight="1">
      <c r="O22" s="7"/>
    </row>
    <row r="23" ht="13.5" customHeight="1">
      <c r="O23" s="7"/>
    </row>
    <row r="24" ht="12.75">
      <c r="O24" s="7"/>
    </row>
    <row r="25" ht="12.75">
      <c r="O25" s="7"/>
    </row>
  </sheetData>
  <sheetProtection/>
  <mergeCells count="41">
    <mergeCell ref="B4:C5"/>
    <mergeCell ref="B2:C3"/>
    <mergeCell ref="D3:N3"/>
    <mergeCell ref="B1:P1"/>
    <mergeCell ref="D2:N2"/>
    <mergeCell ref="P2:P3"/>
    <mergeCell ref="P4:P5"/>
    <mergeCell ref="O4:O5"/>
    <mergeCell ref="P6:P7"/>
    <mergeCell ref="P12:P13"/>
    <mergeCell ref="P8:P9"/>
    <mergeCell ref="B12:C13"/>
    <mergeCell ref="B6:C7"/>
    <mergeCell ref="O12:O13"/>
    <mergeCell ref="B8:C9"/>
    <mergeCell ref="O8:O9"/>
    <mergeCell ref="O6:O7"/>
    <mergeCell ref="B10:C11"/>
    <mergeCell ref="A4:A5"/>
    <mergeCell ref="A6:A7"/>
    <mergeCell ref="A8:A9"/>
    <mergeCell ref="A12:A13"/>
    <mergeCell ref="A10:A11"/>
    <mergeCell ref="O10:O11"/>
    <mergeCell ref="P10:P11"/>
    <mergeCell ref="A14:A15"/>
    <mergeCell ref="B14:C15"/>
    <mergeCell ref="O14:O15"/>
    <mergeCell ref="P14:P15"/>
    <mergeCell ref="A16:A17"/>
    <mergeCell ref="B16:C17"/>
    <mergeCell ref="O16:O17"/>
    <mergeCell ref="P16:P17"/>
    <mergeCell ref="A18:A19"/>
    <mergeCell ref="B18:C19"/>
    <mergeCell ref="O18:O19"/>
    <mergeCell ref="P18:P19"/>
    <mergeCell ref="A20:A21"/>
    <mergeCell ref="B20:C21"/>
    <mergeCell ref="O20:O21"/>
    <mergeCell ref="P20:P21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workbookViewId="0" topLeftCell="A1">
      <selection activeCell="A1" sqref="A1"/>
    </sheetView>
  </sheetViews>
  <sheetFormatPr defaultColWidth="11.421875" defaultRowHeight="12.75"/>
  <cols>
    <col min="1" max="2" width="11.421875" style="7" customWidth="1"/>
    <col min="3" max="3" width="24.00390625" style="7" customWidth="1"/>
    <col min="4" max="5" width="6.57421875" style="7" bestFit="1" customWidth="1"/>
    <col min="6" max="6" width="7.57421875" style="7" bestFit="1" customWidth="1"/>
    <col min="7" max="11" width="6.57421875" style="7" bestFit="1" customWidth="1"/>
    <col min="12" max="12" width="6.57421875" style="7" customWidth="1"/>
    <col min="13" max="14" width="6.57421875" style="7" bestFit="1" customWidth="1"/>
    <col min="15" max="15" width="8.7109375" style="8" bestFit="1" customWidth="1"/>
    <col min="16" max="16" width="9.7109375" style="7" customWidth="1"/>
    <col min="17" max="16384" width="11.421875" style="7" customWidth="1"/>
  </cols>
  <sheetData>
    <row r="1" spans="2:16" ht="63" customHeight="1" thickBot="1"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thickBot="1">
      <c r="A2" s="18" t="s">
        <v>16</v>
      </c>
      <c r="B2" s="134" t="s">
        <v>8</v>
      </c>
      <c r="C2" s="135"/>
      <c r="D2" s="140" t="s">
        <v>33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6" t="s">
        <v>9</v>
      </c>
      <c r="P2" s="143" t="s">
        <v>10</v>
      </c>
    </row>
    <row r="3" spans="1:16" ht="13.5" thickBot="1">
      <c r="A3" s="19" t="s">
        <v>15</v>
      </c>
      <c r="B3" s="136"/>
      <c r="C3" s="137"/>
      <c r="D3" s="138" t="s">
        <v>13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7" t="s">
        <v>2</v>
      </c>
      <c r="P3" s="144"/>
    </row>
    <row r="4" spans="1:16" ht="12.75">
      <c r="A4" s="124">
        <v>3</v>
      </c>
      <c r="B4" s="126" t="s">
        <v>12</v>
      </c>
      <c r="C4" s="127"/>
      <c r="D4" s="14">
        <v>23.6</v>
      </c>
      <c r="E4" s="9">
        <v>25.4</v>
      </c>
      <c r="F4" s="9">
        <v>36.6</v>
      </c>
      <c r="G4" s="9">
        <v>38.2</v>
      </c>
      <c r="H4" s="9">
        <v>30.1</v>
      </c>
      <c r="I4" s="10"/>
      <c r="J4" s="10"/>
      <c r="K4" s="10"/>
      <c r="L4" s="10"/>
      <c r="M4" s="10"/>
      <c r="N4" s="59"/>
      <c r="O4" s="130">
        <f>SUM(D5:N5)</f>
        <v>2115.7308500000004</v>
      </c>
      <c r="P4" s="132">
        <v>1</v>
      </c>
    </row>
    <row r="5" spans="1:16" ht="13.5" thickBot="1">
      <c r="A5" s="125"/>
      <c r="B5" s="128"/>
      <c r="C5" s="129"/>
      <c r="D5" s="15">
        <f>SUM(D4*D4*D4/100+100)</f>
        <v>231.44256000000001</v>
      </c>
      <c r="E5" s="15">
        <f>SUM(E4*E4*E4/100+100)</f>
        <v>263.87064</v>
      </c>
      <c r="F5" s="15">
        <f>SUM(F4*F4*F4/100+100)</f>
        <v>590.2789600000001</v>
      </c>
      <c r="G5" s="15">
        <f>SUM(G4*G4*G4/100+100)</f>
        <v>657.4296800000002</v>
      </c>
      <c r="H5" s="15">
        <f>SUM(H4*H4*H4/100+100)</f>
        <v>372.70901000000003</v>
      </c>
      <c r="I5" s="12"/>
      <c r="J5" s="12"/>
      <c r="K5" s="12"/>
      <c r="L5" s="12"/>
      <c r="M5" s="12"/>
      <c r="N5" s="60"/>
      <c r="O5" s="131"/>
      <c r="P5" s="133"/>
    </row>
    <row r="6" spans="1:16" ht="12.75">
      <c r="A6" s="124">
        <v>7</v>
      </c>
      <c r="B6" s="126" t="s">
        <v>34</v>
      </c>
      <c r="C6" s="127"/>
      <c r="D6" s="14">
        <v>27.2</v>
      </c>
      <c r="E6" s="9">
        <v>21.3</v>
      </c>
      <c r="F6" s="9">
        <v>30.8</v>
      </c>
      <c r="G6" s="9">
        <v>33.8</v>
      </c>
      <c r="H6" s="9">
        <v>25.6</v>
      </c>
      <c r="I6" s="9">
        <v>28.2</v>
      </c>
      <c r="J6" s="10"/>
      <c r="K6" s="10"/>
      <c r="L6" s="10"/>
      <c r="M6" s="10"/>
      <c r="N6" s="59"/>
      <c r="O6" s="130">
        <f>SUM(D7:N7)</f>
        <v>1968.22813</v>
      </c>
      <c r="P6" s="132">
        <v>2</v>
      </c>
    </row>
    <row r="7" spans="1:16" ht="13.5" thickBot="1">
      <c r="A7" s="125"/>
      <c r="B7" s="128"/>
      <c r="C7" s="129"/>
      <c r="D7" s="15">
        <f aca="true" t="shared" si="0" ref="D7:I7">SUM(D6*D6*D6/100+100)</f>
        <v>301.23648</v>
      </c>
      <c r="E7" s="15">
        <f t="shared" si="0"/>
        <v>196.63597000000001</v>
      </c>
      <c r="F7" s="15">
        <f t="shared" si="0"/>
        <v>392.18112</v>
      </c>
      <c r="G7" s="15">
        <f t="shared" si="0"/>
        <v>486.14471999999995</v>
      </c>
      <c r="H7" s="15">
        <f t="shared" si="0"/>
        <v>267.77216000000004</v>
      </c>
      <c r="I7" s="15">
        <f t="shared" si="0"/>
        <v>324.25768</v>
      </c>
      <c r="J7" s="40"/>
      <c r="K7" s="40"/>
      <c r="L7" s="40"/>
      <c r="M7" s="40"/>
      <c r="N7" s="61"/>
      <c r="O7" s="131"/>
      <c r="P7" s="133"/>
    </row>
    <row r="8" spans="1:16" ht="12.75" customHeight="1">
      <c r="A8" s="124">
        <v>2</v>
      </c>
      <c r="B8" s="126" t="s">
        <v>35</v>
      </c>
      <c r="C8" s="127"/>
      <c r="D8" s="14">
        <v>26.3</v>
      </c>
      <c r="E8" s="9">
        <v>29.3</v>
      </c>
      <c r="F8" s="9">
        <v>24.8</v>
      </c>
      <c r="G8" s="9">
        <v>31</v>
      </c>
      <c r="H8" s="9">
        <v>26.5</v>
      </c>
      <c r="I8" s="10"/>
      <c r="J8" s="10"/>
      <c r="K8" s="10"/>
      <c r="L8" s="10"/>
      <c r="M8" s="10"/>
      <c r="N8" s="59"/>
      <c r="O8" s="130">
        <f>SUM(D9:N9)</f>
        <v>1569.9882100000002</v>
      </c>
      <c r="P8" s="132">
        <v>3</v>
      </c>
    </row>
    <row r="9" spans="1:16" ht="13.5" customHeight="1" thickBot="1">
      <c r="A9" s="125"/>
      <c r="B9" s="128"/>
      <c r="C9" s="129"/>
      <c r="D9" s="15">
        <f>SUM(D8*D8*D8/100+100)</f>
        <v>281.91447</v>
      </c>
      <c r="E9" s="15">
        <f>SUM(E8*E8*E8/100+100)</f>
        <v>351.53757</v>
      </c>
      <c r="F9" s="15">
        <f>SUM(F8*F8*F8/100+100)</f>
        <v>252.52992000000003</v>
      </c>
      <c r="G9" s="15">
        <f>SUM(G8*G8*G8/100+100)</f>
        <v>397.91</v>
      </c>
      <c r="H9" s="15">
        <f>SUM(H8*H8*H8/100+100)</f>
        <v>286.09625</v>
      </c>
      <c r="I9" s="11"/>
      <c r="J9" s="12"/>
      <c r="K9" s="12"/>
      <c r="L9" s="12"/>
      <c r="M9" s="12"/>
      <c r="N9" s="60"/>
      <c r="O9" s="131"/>
      <c r="P9" s="133"/>
    </row>
    <row r="10" spans="1:16" ht="12.75" customHeight="1">
      <c r="A10" s="124">
        <v>4</v>
      </c>
      <c r="B10" s="126" t="s">
        <v>36</v>
      </c>
      <c r="C10" s="127"/>
      <c r="D10" s="14">
        <v>24.6</v>
      </c>
      <c r="E10" s="9">
        <v>31.1</v>
      </c>
      <c r="F10" s="9">
        <v>24.3</v>
      </c>
      <c r="G10" s="9">
        <v>22.8</v>
      </c>
      <c r="H10" s="9">
        <v>32.5</v>
      </c>
      <c r="I10" s="10"/>
      <c r="J10" s="10"/>
      <c r="K10" s="10"/>
      <c r="L10" s="10"/>
      <c r="M10" s="10"/>
      <c r="N10" s="59"/>
      <c r="O10" s="130">
        <f>SUM(D11:N11)</f>
        <v>1554.96551</v>
      </c>
      <c r="P10" s="132">
        <v>4</v>
      </c>
    </row>
    <row r="11" spans="1:16" ht="12.75" customHeight="1" thickBot="1">
      <c r="A11" s="125"/>
      <c r="B11" s="128"/>
      <c r="C11" s="129"/>
      <c r="D11" s="15">
        <f>SUM(D10*D10*D10/100+100)</f>
        <v>248.86936000000003</v>
      </c>
      <c r="E11" s="15">
        <f>SUM(E10*E10*E10/100+100)</f>
        <v>400.80231000000003</v>
      </c>
      <c r="F11" s="15">
        <f>SUM(F10*F10*F10/100+100)</f>
        <v>243.48907</v>
      </c>
      <c r="G11" s="15">
        <f>SUM(G10*G10*G10/100+100)</f>
        <v>218.52352000000002</v>
      </c>
      <c r="H11" s="15">
        <f>SUM(H10*H10*H10/100+100)</f>
        <v>443.28125</v>
      </c>
      <c r="I11" s="12"/>
      <c r="J11" s="12"/>
      <c r="K11" s="12"/>
      <c r="L11" s="12"/>
      <c r="M11" s="12"/>
      <c r="N11" s="60"/>
      <c r="O11" s="131"/>
      <c r="P11" s="133"/>
    </row>
    <row r="12" spans="1:16" ht="12.75" customHeight="1">
      <c r="A12" s="124">
        <v>10</v>
      </c>
      <c r="B12" s="126" t="s">
        <v>25</v>
      </c>
      <c r="C12" s="127"/>
      <c r="D12" s="14">
        <v>21.8</v>
      </c>
      <c r="E12" s="9">
        <v>27.3</v>
      </c>
      <c r="F12" s="9">
        <v>28.3</v>
      </c>
      <c r="G12" s="9">
        <v>30.3</v>
      </c>
      <c r="H12" s="9">
        <v>24</v>
      </c>
      <c r="I12" s="10"/>
      <c r="J12" s="10"/>
      <c r="K12" s="10"/>
      <c r="L12" s="10"/>
      <c r="M12" s="10"/>
      <c r="N12" s="59"/>
      <c r="O12" s="130">
        <f>SUM(D13:N13)</f>
        <v>1450.1396300000001</v>
      </c>
      <c r="P12" s="132">
        <v>5</v>
      </c>
    </row>
    <row r="13" spans="1:16" ht="12.75" customHeight="1" thickBot="1">
      <c r="A13" s="125"/>
      <c r="B13" s="128"/>
      <c r="C13" s="129"/>
      <c r="D13" s="15">
        <f>SUM(D12*D12*D12/100+100)</f>
        <v>203.60232000000002</v>
      </c>
      <c r="E13" s="15">
        <f>SUM(E12*E12*E12/100+100)</f>
        <v>303.46417</v>
      </c>
      <c r="F13" s="15">
        <f>SUM(F12*F12*F12/100+100)</f>
        <v>326.65187000000003</v>
      </c>
      <c r="G13" s="15">
        <f>SUM(G12*G12*G12/100+100)</f>
        <v>378.18127</v>
      </c>
      <c r="H13" s="15">
        <f>SUM(H12*H12*H12/100+100)</f>
        <v>238.24</v>
      </c>
      <c r="I13" s="40"/>
      <c r="J13" s="40"/>
      <c r="K13" s="12"/>
      <c r="L13" s="12"/>
      <c r="M13" s="12"/>
      <c r="N13" s="60"/>
      <c r="O13" s="131"/>
      <c r="P13" s="133"/>
    </row>
    <row r="14" spans="1:16" ht="12.75" customHeight="1">
      <c r="A14" s="124">
        <v>8</v>
      </c>
      <c r="B14" s="126" t="s">
        <v>18</v>
      </c>
      <c r="C14" s="127"/>
      <c r="D14" s="14">
        <v>30.7</v>
      </c>
      <c r="E14" s="9">
        <v>20.4</v>
      </c>
      <c r="F14" s="9">
        <v>21.5</v>
      </c>
      <c r="G14" s="9">
        <v>26.4</v>
      </c>
      <c r="H14" s="9">
        <v>22.2</v>
      </c>
      <c r="I14" s="10"/>
      <c r="J14" s="10"/>
      <c r="K14" s="10"/>
      <c r="L14" s="10"/>
      <c r="M14" s="10"/>
      <c r="N14" s="59"/>
      <c r="O14" s="130">
        <f>SUM(D15:N15)</f>
        <v>1267.03274</v>
      </c>
      <c r="P14" s="132">
        <v>6</v>
      </c>
    </row>
    <row r="15" spans="1:16" ht="12.75" customHeight="1" thickBot="1">
      <c r="A15" s="125"/>
      <c r="B15" s="128"/>
      <c r="C15" s="129"/>
      <c r="D15" s="15">
        <f>SUM(D14*D14*D14/100+100)</f>
        <v>389.34443</v>
      </c>
      <c r="E15" s="15">
        <f>SUM(E14*E14*E14/100+100)</f>
        <v>184.89664</v>
      </c>
      <c r="F15" s="15">
        <f>SUM(F14*F14*F14/100+100)</f>
        <v>199.38375000000002</v>
      </c>
      <c r="G15" s="15">
        <f>SUM(G14*G14*G14/100+100)</f>
        <v>283.99744</v>
      </c>
      <c r="H15" s="15">
        <f>SUM(H14*H14*H14/100+100)</f>
        <v>209.41048</v>
      </c>
      <c r="I15" s="12"/>
      <c r="J15" s="12"/>
      <c r="K15" s="12"/>
      <c r="L15" s="12"/>
      <c r="M15" s="12"/>
      <c r="N15" s="60"/>
      <c r="O15" s="131"/>
      <c r="P15" s="133"/>
    </row>
    <row r="16" spans="1:16" ht="12.75" customHeight="1">
      <c r="A16" s="124">
        <v>9</v>
      </c>
      <c r="B16" s="126" t="s">
        <v>37</v>
      </c>
      <c r="C16" s="127"/>
      <c r="D16" s="14">
        <v>24</v>
      </c>
      <c r="E16" s="9">
        <v>40.5</v>
      </c>
      <c r="F16" s="10"/>
      <c r="G16" s="10"/>
      <c r="H16" s="10"/>
      <c r="I16" s="10"/>
      <c r="J16" s="10"/>
      <c r="K16" s="10"/>
      <c r="L16" s="10"/>
      <c r="M16" s="10"/>
      <c r="N16" s="59"/>
      <c r="O16" s="130">
        <f>SUM(D17:N17)</f>
        <v>1002.54125</v>
      </c>
      <c r="P16" s="132">
        <v>7</v>
      </c>
    </row>
    <row r="17" spans="1:16" ht="13.5" customHeight="1" thickBot="1">
      <c r="A17" s="125"/>
      <c r="B17" s="128"/>
      <c r="C17" s="129"/>
      <c r="D17" s="15">
        <f>SUM(D16*D16*D16/100+100)</f>
        <v>238.24</v>
      </c>
      <c r="E17" s="15">
        <f>SUM(E16*E16*E16/100+100)</f>
        <v>764.30125</v>
      </c>
      <c r="F17" s="40"/>
      <c r="G17" s="40"/>
      <c r="H17" s="12"/>
      <c r="I17" s="12"/>
      <c r="J17" s="12"/>
      <c r="K17" s="12"/>
      <c r="L17" s="12"/>
      <c r="M17" s="12"/>
      <c r="N17" s="60"/>
      <c r="O17" s="131"/>
      <c r="P17" s="133"/>
    </row>
    <row r="18" spans="1:16" ht="12.75" customHeight="1">
      <c r="A18" s="124">
        <v>5</v>
      </c>
      <c r="B18" s="126" t="s">
        <v>38</v>
      </c>
      <c r="C18" s="127"/>
      <c r="D18" s="14">
        <v>26.1</v>
      </c>
      <c r="E18" s="10"/>
      <c r="F18" s="10"/>
      <c r="G18" s="10"/>
      <c r="H18" s="10"/>
      <c r="I18" s="10"/>
      <c r="J18" s="10"/>
      <c r="K18" s="10"/>
      <c r="L18" s="10"/>
      <c r="M18" s="10"/>
      <c r="N18" s="59"/>
      <c r="O18" s="130">
        <f>SUM(D19:N19)</f>
        <v>277.79581</v>
      </c>
      <c r="P18" s="132">
        <v>8</v>
      </c>
    </row>
    <row r="19" spans="1:16" ht="13.5" customHeight="1" thickBot="1">
      <c r="A19" s="125"/>
      <c r="B19" s="128"/>
      <c r="C19" s="129"/>
      <c r="D19" s="15">
        <f>SUM(D18*D18*D18/100+100)</f>
        <v>277.79581</v>
      </c>
      <c r="E19" s="40"/>
      <c r="F19" s="40"/>
      <c r="G19" s="40"/>
      <c r="H19" s="12"/>
      <c r="I19" s="12"/>
      <c r="J19" s="12"/>
      <c r="K19" s="12"/>
      <c r="L19" s="12"/>
      <c r="M19" s="12"/>
      <c r="N19" s="60"/>
      <c r="O19" s="131"/>
      <c r="P19" s="133"/>
    </row>
    <row r="20" spans="1:16" ht="12.75" customHeight="1">
      <c r="A20" s="124">
        <v>1</v>
      </c>
      <c r="B20" s="126" t="s">
        <v>39</v>
      </c>
      <c r="C20" s="127"/>
      <c r="D20" s="14">
        <v>20.8</v>
      </c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130">
        <f>SUM(D21:N21)</f>
        <v>189.98912</v>
      </c>
      <c r="P20" s="132">
        <v>9</v>
      </c>
    </row>
    <row r="21" spans="1:16" ht="13.5" customHeight="1" thickBot="1">
      <c r="A21" s="125"/>
      <c r="B21" s="128"/>
      <c r="C21" s="129"/>
      <c r="D21" s="15">
        <f>SUM(D20*D20*D20/100+100)</f>
        <v>189.98912</v>
      </c>
      <c r="E21" s="40"/>
      <c r="F21" s="40"/>
      <c r="G21" s="40"/>
      <c r="H21" s="12"/>
      <c r="I21" s="12"/>
      <c r="J21" s="12"/>
      <c r="K21" s="12"/>
      <c r="L21" s="12"/>
      <c r="M21" s="12"/>
      <c r="N21" s="60"/>
      <c r="O21" s="131"/>
      <c r="P21" s="133"/>
    </row>
    <row r="22" ht="12.75">
      <c r="O22" s="7"/>
    </row>
    <row r="23" ht="12.75">
      <c r="O23" s="7"/>
    </row>
  </sheetData>
  <sheetProtection/>
  <mergeCells count="41">
    <mergeCell ref="A18:A19"/>
    <mergeCell ref="B18:C19"/>
    <mergeCell ref="O18:O19"/>
    <mergeCell ref="P18:P19"/>
    <mergeCell ref="A20:A21"/>
    <mergeCell ref="B20:C21"/>
    <mergeCell ref="O20:O21"/>
    <mergeCell ref="P20:P21"/>
    <mergeCell ref="O10:O11"/>
    <mergeCell ref="P10:P11"/>
    <mergeCell ref="A16:A17"/>
    <mergeCell ref="B16:C17"/>
    <mergeCell ref="O16:O17"/>
    <mergeCell ref="P16:P17"/>
    <mergeCell ref="A14:A15"/>
    <mergeCell ref="B14:C15"/>
    <mergeCell ref="O14:O15"/>
    <mergeCell ref="P14:P15"/>
    <mergeCell ref="A6:A7"/>
    <mergeCell ref="A12:A13"/>
    <mergeCell ref="A8:A9"/>
    <mergeCell ref="A4:A5"/>
    <mergeCell ref="A10:A11"/>
    <mergeCell ref="P12:P13"/>
    <mergeCell ref="P4:P5"/>
    <mergeCell ref="P8:P9"/>
    <mergeCell ref="B4:C5"/>
    <mergeCell ref="B12:C13"/>
    <mergeCell ref="O4:O5"/>
    <mergeCell ref="B8:C9"/>
    <mergeCell ref="O8:O9"/>
    <mergeCell ref="O12:O13"/>
    <mergeCell ref="B10:C11"/>
    <mergeCell ref="B6:C7"/>
    <mergeCell ref="B2:C3"/>
    <mergeCell ref="D3:N3"/>
    <mergeCell ref="B1:P1"/>
    <mergeCell ref="D2:N2"/>
    <mergeCell ref="P2:P3"/>
    <mergeCell ref="P6:P7"/>
    <mergeCell ref="O6:O7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workbookViewId="0" topLeftCell="A1">
      <selection activeCell="A1" sqref="A1"/>
    </sheetView>
  </sheetViews>
  <sheetFormatPr defaultColWidth="11.421875" defaultRowHeight="12.75"/>
  <cols>
    <col min="1" max="2" width="11.421875" style="7" customWidth="1"/>
    <col min="3" max="3" width="24.00390625" style="7" customWidth="1"/>
    <col min="4" max="5" width="6.57421875" style="7" bestFit="1" customWidth="1"/>
    <col min="6" max="6" width="7.57421875" style="7" bestFit="1" customWidth="1"/>
    <col min="7" max="11" width="6.57421875" style="7" bestFit="1" customWidth="1"/>
    <col min="12" max="12" width="6.57421875" style="7" customWidth="1"/>
    <col min="13" max="14" width="6.57421875" style="7" bestFit="1" customWidth="1"/>
    <col min="15" max="15" width="8.7109375" style="8" bestFit="1" customWidth="1"/>
    <col min="16" max="16" width="9.7109375" style="7" customWidth="1"/>
    <col min="17" max="16384" width="11.421875" style="7" customWidth="1"/>
  </cols>
  <sheetData>
    <row r="1" spans="2:16" ht="63" customHeight="1" thickBot="1"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thickBot="1">
      <c r="A2" s="18" t="s">
        <v>16</v>
      </c>
      <c r="B2" s="134" t="s">
        <v>8</v>
      </c>
      <c r="C2" s="135"/>
      <c r="D2" s="140" t="s">
        <v>40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6" t="s">
        <v>9</v>
      </c>
      <c r="P2" s="143" t="s">
        <v>10</v>
      </c>
    </row>
    <row r="3" spans="1:16" ht="13.5" thickBot="1">
      <c r="A3" s="19" t="s">
        <v>15</v>
      </c>
      <c r="B3" s="136"/>
      <c r="C3" s="137"/>
      <c r="D3" s="138" t="s">
        <v>13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7" t="s">
        <v>2</v>
      </c>
      <c r="P3" s="144"/>
    </row>
    <row r="4" spans="1:16" ht="12.75">
      <c r="A4" s="124">
        <v>7</v>
      </c>
      <c r="B4" s="126" t="s">
        <v>35</v>
      </c>
      <c r="C4" s="127"/>
      <c r="D4" s="14">
        <v>21.4</v>
      </c>
      <c r="E4" s="9">
        <v>23.8</v>
      </c>
      <c r="F4" s="9">
        <v>29.4</v>
      </c>
      <c r="G4" s="9">
        <v>21.1</v>
      </c>
      <c r="H4" s="9">
        <v>26.6</v>
      </c>
      <c r="I4" s="9">
        <v>25.4</v>
      </c>
      <c r="J4" s="9">
        <v>31</v>
      </c>
      <c r="K4" s="9">
        <v>22.6</v>
      </c>
      <c r="L4" s="9">
        <v>31.6</v>
      </c>
      <c r="M4" s="9">
        <v>23.7</v>
      </c>
      <c r="N4" s="59"/>
      <c r="O4" s="130">
        <f>SUM(D5:N5)</f>
        <v>2794.9661600000004</v>
      </c>
      <c r="P4" s="132">
        <v>1</v>
      </c>
    </row>
    <row r="5" spans="1:16" ht="13.5" thickBot="1">
      <c r="A5" s="125"/>
      <c r="B5" s="128"/>
      <c r="C5" s="129"/>
      <c r="D5" s="15">
        <f aca="true" t="shared" si="0" ref="D5:M5">SUM(D4*D4*D4/100+100)</f>
        <v>198.00343999999996</v>
      </c>
      <c r="E5" s="15">
        <f t="shared" si="0"/>
        <v>234.81272</v>
      </c>
      <c r="F5" s="15">
        <f t="shared" si="0"/>
        <v>354.12183999999996</v>
      </c>
      <c r="G5" s="15">
        <f t="shared" si="0"/>
        <v>193.93931</v>
      </c>
      <c r="H5" s="15">
        <f t="shared" si="0"/>
        <v>288.21096</v>
      </c>
      <c r="I5" s="15">
        <f t="shared" si="0"/>
        <v>263.87064</v>
      </c>
      <c r="J5" s="15">
        <f t="shared" si="0"/>
        <v>397.91</v>
      </c>
      <c r="K5" s="15">
        <f t="shared" si="0"/>
        <v>215.43176</v>
      </c>
      <c r="L5" s="15">
        <f t="shared" si="0"/>
        <v>415.54496</v>
      </c>
      <c r="M5" s="15">
        <f t="shared" si="0"/>
        <v>233.12052999999997</v>
      </c>
      <c r="N5" s="60"/>
      <c r="O5" s="131"/>
      <c r="P5" s="133"/>
    </row>
    <row r="6" spans="1:16" ht="12.75">
      <c r="A6" s="124">
        <v>8</v>
      </c>
      <c r="B6" s="126" t="s">
        <v>12</v>
      </c>
      <c r="C6" s="127"/>
      <c r="D6" s="14">
        <v>24.7</v>
      </c>
      <c r="E6" s="9">
        <v>35.5</v>
      </c>
      <c r="F6" s="9">
        <v>33.5</v>
      </c>
      <c r="G6" s="9">
        <v>26.8</v>
      </c>
      <c r="H6" s="9">
        <v>20.8</v>
      </c>
      <c r="I6" s="9">
        <v>24.1</v>
      </c>
      <c r="J6" s="10"/>
      <c r="K6" s="10"/>
      <c r="L6" s="10"/>
      <c r="M6" s="10"/>
      <c r="N6" s="59"/>
      <c r="O6" s="130">
        <f>SUM(D7:N7)</f>
        <v>1996.4873800000003</v>
      </c>
      <c r="P6" s="132">
        <v>2</v>
      </c>
    </row>
    <row r="7" spans="1:16" ht="13.5" thickBot="1">
      <c r="A7" s="125"/>
      <c r="B7" s="128"/>
      <c r="C7" s="129"/>
      <c r="D7" s="15">
        <f aca="true" t="shared" si="1" ref="D7:I7">SUM(D6*D6*D6/100+100)</f>
        <v>250.69223</v>
      </c>
      <c r="E7" s="15">
        <f t="shared" si="1"/>
        <v>547.3887500000001</v>
      </c>
      <c r="F7" s="15">
        <f t="shared" si="1"/>
        <v>475.95375</v>
      </c>
      <c r="G7" s="15">
        <f t="shared" si="1"/>
        <v>292.48832000000004</v>
      </c>
      <c r="H7" s="15">
        <f t="shared" si="1"/>
        <v>189.98912</v>
      </c>
      <c r="I7" s="15">
        <f t="shared" si="1"/>
        <v>239.97521000000003</v>
      </c>
      <c r="J7" s="40"/>
      <c r="K7" s="40"/>
      <c r="L7" s="40"/>
      <c r="M7" s="40"/>
      <c r="N7" s="61"/>
      <c r="O7" s="131"/>
      <c r="P7" s="133"/>
    </row>
    <row r="8" spans="1:16" ht="12.75" customHeight="1">
      <c r="A8" s="124">
        <v>10</v>
      </c>
      <c r="B8" s="126" t="s">
        <v>38</v>
      </c>
      <c r="C8" s="127"/>
      <c r="D8" s="14">
        <v>31.4</v>
      </c>
      <c r="E8" s="9">
        <v>29.5</v>
      </c>
      <c r="F8" s="9">
        <v>27.6</v>
      </c>
      <c r="G8" s="10"/>
      <c r="H8" s="10"/>
      <c r="I8" s="10"/>
      <c r="J8" s="10"/>
      <c r="K8" s="10"/>
      <c r="L8" s="10"/>
      <c r="M8" s="10"/>
      <c r="N8" s="59"/>
      <c r="O8" s="130">
        <f>SUM(D9:N9)</f>
        <v>1076.56095</v>
      </c>
      <c r="P8" s="132">
        <v>3</v>
      </c>
    </row>
    <row r="9" spans="1:16" ht="13.5" customHeight="1" thickBot="1">
      <c r="A9" s="125"/>
      <c r="B9" s="128"/>
      <c r="C9" s="129"/>
      <c r="D9" s="15">
        <f>SUM(D8*D8*D8/100+100)</f>
        <v>409.59144</v>
      </c>
      <c r="E9" s="15">
        <f>SUM(E8*E8*E8/100+100)</f>
        <v>356.72375</v>
      </c>
      <c r="F9" s="15">
        <f>SUM(F8*F8*F8/100+100)</f>
        <v>310.24576</v>
      </c>
      <c r="G9" s="40"/>
      <c r="H9" s="40"/>
      <c r="I9" s="40"/>
      <c r="J9" s="40"/>
      <c r="K9" s="12"/>
      <c r="L9" s="12"/>
      <c r="M9" s="12"/>
      <c r="N9" s="60"/>
      <c r="O9" s="131"/>
      <c r="P9" s="133"/>
    </row>
    <row r="10" spans="1:16" ht="13.5" customHeight="1">
      <c r="A10" s="124">
        <v>4</v>
      </c>
      <c r="B10" s="126" t="s">
        <v>25</v>
      </c>
      <c r="C10" s="127"/>
      <c r="D10" s="14">
        <v>29</v>
      </c>
      <c r="E10" s="9">
        <v>21.9</v>
      </c>
      <c r="F10" s="9">
        <v>21.8</v>
      </c>
      <c r="G10" s="9">
        <v>21.1</v>
      </c>
      <c r="H10" s="10"/>
      <c r="I10" s="10"/>
      <c r="J10" s="10"/>
      <c r="K10" s="10"/>
      <c r="L10" s="10"/>
      <c r="M10" s="10"/>
      <c r="N10" s="59"/>
      <c r="O10" s="130">
        <f>SUM(D11:N11)</f>
        <v>946.46622</v>
      </c>
      <c r="P10" s="132">
        <v>4</v>
      </c>
    </row>
    <row r="11" spans="1:16" ht="13.5" customHeight="1" thickBot="1">
      <c r="A11" s="125"/>
      <c r="B11" s="128"/>
      <c r="C11" s="129"/>
      <c r="D11" s="15">
        <f>SUM(D10*D10*D10/100+100)</f>
        <v>343.89</v>
      </c>
      <c r="E11" s="15">
        <f>SUM(E10*E10*E10/100+100)</f>
        <v>205.03458999999998</v>
      </c>
      <c r="F11" s="15">
        <f>SUM(F10*F10*F10/100+100)</f>
        <v>203.60232000000002</v>
      </c>
      <c r="G11" s="15">
        <f>SUM(G10*G10*G10/100+100)</f>
        <v>193.93931</v>
      </c>
      <c r="H11" s="40"/>
      <c r="I11" s="11"/>
      <c r="J11" s="12"/>
      <c r="K11" s="12"/>
      <c r="L11" s="12"/>
      <c r="M11" s="12"/>
      <c r="N11" s="60"/>
      <c r="O11" s="131"/>
      <c r="P11" s="133"/>
    </row>
    <row r="12" spans="1:16" ht="12.75" customHeight="1">
      <c r="A12" s="124">
        <v>1</v>
      </c>
      <c r="B12" s="126" t="s">
        <v>34</v>
      </c>
      <c r="C12" s="127"/>
      <c r="D12" s="14">
        <v>26.4</v>
      </c>
      <c r="E12" s="9">
        <v>24.9</v>
      </c>
      <c r="F12" s="9">
        <v>22.5</v>
      </c>
      <c r="G12" s="10"/>
      <c r="H12" s="10"/>
      <c r="I12" s="10"/>
      <c r="J12" s="10"/>
      <c r="K12" s="10"/>
      <c r="L12" s="10"/>
      <c r="M12" s="10"/>
      <c r="N12" s="59"/>
      <c r="O12" s="130">
        <f>SUM(D13:N13)</f>
        <v>752.28618</v>
      </c>
      <c r="P12" s="132">
        <v>5</v>
      </c>
    </row>
    <row r="13" spans="1:16" ht="13.5" customHeight="1" thickBot="1">
      <c r="A13" s="125"/>
      <c r="B13" s="128"/>
      <c r="C13" s="129"/>
      <c r="D13" s="15">
        <f>SUM(D12*D12*D12/100+100)</f>
        <v>283.99744</v>
      </c>
      <c r="E13" s="15">
        <f>SUM(E12*E12*E12/100+100)</f>
        <v>254.38248999999996</v>
      </c>
      <c r="F13" s="15">
        <f>SUM(F12*F12*F12/100+100)</f>
        <v>213.90625</v>
      </c>
      <c r="G13" s="40"/>
      <c r="H13" s="40"/>
      <c r="I13" s="12"/>
      <c r="J13" s="12"/>
      <c r="K13" s="12"/>
      <c r="L13" s="12"/>
      <c r="M13" s="12"/>
      <c r="N13" s="60"/>
      <c r="O13" s="131"/>
      <c r="P13" s="133"/>
    </row>
    <row r="14" spans="1:16" ht="12.75" customHeight="1">
      <c r="A14" s="124">
        <v>5</v>
      </c>
      <c r="B14" s="126" t="s">
        <v>39</v>
      </c>
      <c r="C14" s="127"/>
      <c r="D14" s="14">
        <v>32</v>
      </c>
      <c r="E14" s="10"/>
      <c r="F14" s="10"/>
      <c r="G14" s="10"/>
      <c r="H14" s="10"/>
      <c r="I14" s="10"/>
      <c r="J14" s="10"/>
      <c r="K14" s="10"/>
      <c r="L14" s="10"/>
      <c r="M14" s="10"/>
      <c r="N14" s="59"/>
      <c r="O14" s="130">
        <f>SUM(D15:N15)</f>
        <v>427.68</v>
      </c>
      <c r="P14" s="132">
        <v>6</v>
      </c>
    </row>
    <row r="15" spans="1:16" ht="12.75" customHeight="1" thickBot="1">
      <c r="A15" s="125"/>
      <c r="B15" s="128"/>
      <c r="C15" s="129"/>
      <c r="D15" s="15">
        <f>SUM(D14*D14*D14/100+100)</f>
        <v>427.68</v>
      </c>
      <c r="E15" s="40"/>
      <c r="F15" s="40"/>
      <c r="G15" s="40"/>
      <c r="H15" s="40"/>
      <c r="I15" s="12"/>
      <c r="J15" s="12"/>
      <c r="K15" s="12"/>
      <c r="L15" s="12"/>
      <c r="M15" s="12"/>
      <c r="N15" s="60"/>
      <c r="O15" s="131"/>
      <c r="P15" s="133"/>
    </row>
    <row r="16" spans="1:16" ht="12.75" customHeight="1">
      <c r="A16" s="124">
        <v>2</v>
      </c>
      <c r="B16" s="126" t="s">
        <v>18</v>
      </c>
      <c r="C16" s="127"/>
      <c r="D16" s="14">
        <v>29.5</v>
      </c>
      <c r="E16" s="10"/>
      <c r="F16" s="10"/>
      <c r="G16" s="10"/>
      <c r="H16" s="10"/>
      <c r="I16" s="10"/>
      <c r="J16" s="10"/>
      <c r="K16" s="10"/>
      <c r="L16" s="10"/>
      <c r="M16" s="10"/>
      <c r="N16" s="59"/>
      <c r="O16" s="130">
        <f>SUM(D17:N17)</f>
        <v>356.72375</v>
      </c>
      <c r="P16" s="132">
        <v>7</v>
      </c>
    </row>
    <row r="17" spans="1:16" ht="13.5" customHeight="1" thickBot="1">
      <c r="A17" s="125"/>
      <c r="B17" s="128"/>
      <c r="C17" s="129"/>
      <c r="D17" s="15">
        <f>SUM(D16*D16*D16/100+100)</f>
        <v>356.72375</v>
      </c>
      <c r="E17" s="40"/>
      <c r="F17" s="40"/>
      <c r="G17" s="40"/>
      <c r="H17" s="12"/>
      <c r="I17" s="12"/>
      <c r="J17" s="12"/>
      <c r="K17" s="12"/>
      <c r="L17" s="12"/>
      <c r="M17" s="12"/>
      <c r="N17" s="60"/>
      <c r="O17" s="131"/>
      <c r="P17" s="133"/>
    </row>
    <row r="18" spans="1:16" ht="12.75" customHeight="1">
      <c r="A18" s="124">
        <v>9</v>
      </c>
      <c r="B18" s="126" t="s">
        <v>36</v>
      </c>
      <c r="C18" s="127"/>
      <c r="D18" s="14">
        <v>21.5</v>
      </c>
      <c r="E18" s="10"/>
      <c r="F18" s="10"/>
      <c r="G18" s="10"/>
      <c r="H18" s="10"/>
      <c r="I18" s="10"/>
      <c r="J18" s="10"/>
      <c r="K18" s="10"/>
      <c r="L18" s="10"/>
      <c r="M18" s="10"/>
      <c r="N18" s="59"/>
      <c r="O18" s="130">
        <f>SUM(D19:N19)</f>
        <v>199.38375000000002</v>
      </c>
      <c r="P18" s="132">
        <v>8</v>
      </c>
    </row>
    <row r="19" spans="1:16" ht="13.5" customHeight="1" thickBot="1">
      <c r="A19" s="125"/>
      <c r="B19" s="128"/>
      <c r="C19" s="129"/>
      <c r="D19" s="15">
        <f>SUM(D18*D18*D18/100+100)</f>
        <v>199.38375000000002</v>
      </c>
      <c r="E19" s="40"/>
      <c r="F19" s="40"/>
      <c r="G19" s="40"/>
      <c r="H19" s="12"/>
      <c r="I19" s="12"/>
      <c r="J19" s="12"/>
      <c r="K19" s="12"/>
      <c r="L19" s="12"/>
      <c r="M19" s="12"/>
      <c r="N19" s="60"/>
      <c r="O19" s="131"/>
      <c r="P19" s="133"/>
    </row>
    <row r="20" spans="1:16" ht="12.75" customHeight="1">
      <c r="A20" s="124">
        <v>3</v>
      </c>
      <c r="B20" s="126" t="s">
        <v>37</v>
      </c>
      <c r="C20" s="127"/>
      <c r="D20" s="14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130">
        <f>SUM(D21:N21)</f>
        <v>0</v>
      </c>
      <c r="P20" s="132">
        <v>9.5</v>
      </c>
    </row>
    <row r="21" spans="1:16" ht="13.5" customHeight="1" thickBot="1">
      <c r="A21" s="125"/>
      <c r="B21" s="128"/>
      <c r="C21" s="129"/>
      <c r="D21" s="15">
        <v>0</v>
      </c>
      <c r="E21" s="40"/>
      <c r="F21" s="40"/>
      <c r="G21" s="40"/>
      <c r="H21" s="12"/>
      <c r="I21" s="12"/>
      <c r="J21" s="12"/>
      <c r="K21" s="12"/>
      <c r="L21" s="12"/>
      <c r="M21" s="12"/>
      <c r="N21" s="60"/>
      <c r="O21" s="131"/>
      <c r="P21" s="133"/>
    </row>
    <row r="22" ht="12.75">
      <c r="O22" s="7"/>
    </row>
    <row r="23" ht="12.75">
      <c r="O23" s="7"/>
    </row>
  </sheetData>
  <sheetProtection/>
  <mergeCells count="41">
    <mergeCell ref="B1:P1"/>
    <mergeCell ref="D2:N2"/>
    <mergeCell ref="P2:P3"/>
    <mergeCell ref="O4:O5"/>
    <mergeCell ref="B4:C5"/>
    <mergeCell ref="P6:P7"/>
    <mergeCell ref="P4:P5"/>
    <mergeCell ref="B2:C3"/>
    <mergeCell ref="D3:N3"/>
    <mergeCell ref="B6:C7"/>
    <mergeCell ref="B10:C11"/>
    <mergeCell ref="O10:O11"/>
    <mergeCell ref="O8:O9"/>
    <mergeCell ref="O6:O7"/>
    <mergeCell ref="A4:A5"/>
    <mergeCell ref="A12:A13"/>
    <mergeCell ref="A20:A21"/>
    <mergeCell ref="B14:C15"/>
    <mergeCell ref="A14:A15"/>
    <mergeCell ref="B8:C9"/>
    <mergeCell ref="B12:C13"/>
    <mergeCell ref="A6:A7"/>
    <mergeCell ref="A8:A9"/>
    <mergeCell ref="A10:A11"/>
    <mergeCell ref="O20:O21"/>
    <mergeCell ref="P20:P21"/>
    <mergeCell ref="A16:A17"/>
    <mergeCell ref="B20:C21"/>
    <mergeCell ref="O16:O17"/>
    <mergeCell ref="P16:P17"/>
    <mergeCell ref="B16:C17"/>
    <mergeCell ref="A18:A19"/>
    <mergeCell ref="O18:O19"/>
    <mergeCell ref="P18:P19"/>
    <mergeCell ref="O14:O15"/>
    <mergeCell ref="P14:P15"/>
    <mergeCell ref="P8:P9"/>
    <mergeCell ref="B18:C19"/>
    <mergeCell ref="O12:O13"/>
    <mergeCell ref="P12:P13"/>
    <mergeCell ref="P10:P11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Normal="75" zoomScaleSheetLayoutView="100" workbookViewId="0" topLeftCell="A1">
      <selection activeCell="A1" sqref="A1:P21"/>
    </sheetView>
  </sheetViews>
  <sheetFormatPr defaultColWidth="11.421875" defaultRowHeight="12.75"/>
  <cols>
    <col min="1" max="2" width="11.421875" style="7" customWidth="1"/>
    <col min="3" max="3" width="24.00390625" style="7" customWidth="1"/>
    <col min="4" max="5" width="6.57421875" style="7" bestFit="1" customWidth="1"/>
    <col min="6" max="6" width="7.57421875" style="7" bestFit="1" customWidth="1"/>
    <col min="7" max="11" width="6.57421875" style="7" bestFit="1" customWidth="1"/>
    <col min="12" max="12" width="6.57421875" style="7" customWidth="1"/>
    <col min="13" max="14" width="6.57421875" style="7" bestFit="1" customWidth="1"/>
    <col min="15" max="15" width="8.7109375" style="8" bestFit="1" customWidth="1"/>
    <col min="16" max="16" width="9.7109375" style="7" customWidth="1"/>
    <col min="17" max="16384" width="11.421875" style="7" customWidth="1"/>
  </cols>
  <sheetData>
    <row r="1" spans="2:16" ht="63" customHeight="1" thickBot="1">
      <c r="B1" s="139" t="s">
        <v>29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3.5" thickBot="1">
      <c r="A2" s="18" t="s">
        <v>16</v>
      </c>
      <c r="B2" s="134" t="s">
        <v>8</v>
      </c>
      <c r="C2" s="135"/>
      <c r="D2" s="140" t="s">
        <v>41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6" t="s">
        <v>9</v>
      </c>
      <c r="P2" s="143" t="s">
        <v>10</v>
      </c>
    </row>
    <row r="3" spans="1:16" ht="13.5" thickBot="1">
      <c r="A3" s="19" t="s">
        <v>15</v>
      </c>
      <c r="B3" s="136"/>
      <c r="C3" s="137"/>
      <c r="D3" s="138" t="s">
        <v>13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7" t="s">
        <v>2</v>
      </c>
      <c r="P3" s="144"/>
    </row>
    <row r="4" spans="1:16" ht="12.75" customHeight="1">
      <c r="A4" s="124">
        <v>9</v>
      </c>
      <c r="B4" s="126" t="s">
        <v>31</v>
      </c>
      <c r="C4" s="127"/>
      <c r="D4" s="14">
        <v>24.2</v>
      </c>
      <c r="E4" s="9">
        <v>26.5</v>
      </c>
      <c r="F4" s="9">
        <v>28.5</v>
      </c>
      <c r="G4" s="9">
        <v>24.6</v>
      </c>
      <c r="H4" s="9">
        <v>30.6</v>
      </c>
      <c r="I4" s="10"/>
      <c r="J4" s="10"/>
      <c r="K4" s="10"/>
      <c r="L4" s="10"/>
      <c r="M4" s="10"/>
      <c r="N4" s="59"/>
      <c r="O4" s="130">
        <f>SUM(D5:N5)</f>
        <v>1494.7079</v>
      </c>
      <c r="P4" s="132">
        <v>1</v>
      </c>
    </row>
    <row r="5" spans="1:16" ht="12.75" customHeight="1" thickBot="1">
      <c r="A5" s="125"/>
      <c r="B5" s="128"/>
      <c r="C5" s="129"/>
      <c r="D5" s="15">
        <f>SUM(D4*D4*D4/100+100)</f>
        <v>241.72487999999998</v>
      </c>
      <c r="E5" s="15">
        <f>SUM(E4*E4*E4/100+100)</f>
        <v>286.09625</v>
      </c>
      <c r="F5" s="15">
        <f>SUM(F4*F4*F4/100+100)</f>
        <v>331.49125000000004</v>
      </c>
      <c r="G5" s="15">
        <f>SUM(G4*G4*G4/100+100)</f>
        <v>248.86936000000003</v>
      </c>
      <c r="H5" s="15">
        <f>SUM(H4*H4*H4/100+100)</f>
        <v>386.52616000000006</v>
      </c>
      <c r="I5" s="40"/>
      <c r="J5" s="40"/>
      <c r="K5" s="40"/>
      <c r="L5" s="40"/>
      <c r="M5" s="40"/>
      <c r="N5" s="61"/>
      <c r="O5" s="131"/>
      <c r="P5" s="133"/>
    </row>
    <row r="6" spans="1:16" ht="12.75" customHeight="1">
      <c r="A6" s="124">
        <v>10</v>
      </c>
      <c r="B6" s="126" t="s">
        <v>27</v>
      </c>
      <c r="C6" s="127"/>
      <c r="D6" s="14">
        <v>26</v>
      </c>
      <c r="E6" s="10"/>
      <c r="F6" s="10"/>
      <c r="G6" s="10"/>
      <c r="H6" s="10"/>
      <c r="I6" s="10"/>
      <c r="J6" s="10"/>
      <c r="K6" s="10"/>
      <c r="L6" s="10"/>
      <c r="M6" s="10"/>
      <c r="N6" s="59"/>
      <c r="O6" s="130">
        <f>SUM(D7:N7)</f>
        <v>275.76</v>
      </c>
      <c r="P6" s="132">
        <v>2</v>
      </c>
    </row>
    <row r="7" spans="1:16" ht="12.75" customHeight="1" thickBot="1">
      <c r="A7" s="125"/>
      <c r="B7" s="128"/>
      <c r="C7" s="129"/>
      <c r="D7" s="15">
        <f>SUM(D6*D6*D6/100+100)</f>
        <v>275.76</v>
      </c>
      <c r="E7" s="40"/>
      <c r="F7" s="40"/>
      <c r="G7" s="40"/>
      <c r="H7" s="12"/>
      <c r="I7" s="12"/>
      <c r="J7" s="12"/>
      <c r="K7" s="12"/>
      <c r="L7" s="12"/>
      <c r="M7" s="12"/>
      <c r="N7" s="60"/>
      <c r="O7" s="131"/>
      <c r="P7" s="133"/>
    </row>
    <row r="8" spans="1:16" ht="12.75" customHeight="1">
      <c r="A8" s="124">
        <v>4</v>
      </c>
      <c r="B8" s="126" t="s">
        <v>11</v>
      </c>
      <c r="C8" s="127"/>
      <c r="D8" s="14">
        <v>20.3</v>
      </c>
      <c r="E8" s="10"/>
      <c r="F8" s="10"/>
      <c r="G8" s="10"/>
      <c r="H8" s="10"/>
      <c r="I8" s="10"/>
      <c r="J8" s="10"/>
      <c r="K8" s="10"/>
      <c r="L8" s="10"/>
      <c r="M8" s="10"/>
      <c r="N8" s="59"/>
      <c r="O8" s="130">
        <f>SUM(D9:N9)</f>
        <v>183.65427</v>
      </c>
      <c r="P8" s="132">
        <v>3</v>
      </c>
    </row>
    <row r="9" spans="1:16" ht="12.75" customHeight="1" thickBot="1">
      <c r="A9" s="125"/>
      <c r="B9" s="128"/>
      <c r="C9" s="129"/>
      <c r="D9" s="15">
        <f>SUM(D8*D8*D8/100+100)</f>
        <v>183.65427</v>
      </c>
      <c r="E9" s="40"/>
      <c r="F9" s="40"/>
      <c r="G9" s="40"/>
      <c r="H9" s="40"/>
      <c r="I9" s="40"/>
      <c r="J9" s="40"/>
      <c r="K9" s="12"/>
      <c r="L9" s="12"/>
      <c r="M9" s="12"/>
      <c r="N9" s="60"/>
      <c r="O9" s="131"/>
      <c r="P9" s="133"/>
    </row>
    <row r="10" spans="1:16" ht="12.75" customHeight="1">
      <c r="A10" s="124">
        <v>8</v>
      </c>
      <c r="B10" s="126" t="s">
        <v>23</v>
      </c>
      <c r="C10" s="127"/>
      <c r="D10" s="14">
        <v>20.1</v>
      </c>
      <c r="E10" s="10"/>
      <c r="F10" s="10"/>
      <c r="G10" s="10"/>
      <c r="H10" s="10"/>
      <c r="I10" s="10"/>
      <c r="J10" s="10"/>
      <c r="K10" s="10"/>
      <c r="L10" s="10"/>
      <c r="M10" s="10"/>
      <c r="N10" s="59"/>
      <c r="O10" s="130">
        <f>SUM(D11:N11)</f>
        <v>181.20601000000002</v>
      </c>
      <c r="P10" s="132">
        <v>4</v>
      </c>
    </row>
    <row r="11" spans="1:16" ht="12.75" customHeight="1" thickBot="1">
      <c r="A11" s="125"/>
      <c r="B11" s="128"/>
      <c r="C11" s="129"/>
      <c r="D11" s="15">
        <f>SUM(D10*D10*D10/100+100)</f>
        <v>181.20601000000002</v>
      </c>
      <c r="E11" s="40"/>
      <c r="F11" s="40"/>
      <c r="G11" s="40"/>
      <c r="H11" s="40"/>
      <c r="I11" s="11"/>
      <c r="J11" s="12"/>
      <c r="K11" s="12"/>
      <c r="L11" s="12"/>
      <c r="M11" s="12"/>
      <c r="N11" s="60"/>
      <c r="O11" s="131"/>
      <c r="P11" s="133"/>
    </row>
    <row r="12" spans="1:16" ht="12.75" customHeight="1">
      <c r="A12" s="124">
        <v>1</v>
      </c>
      <c r="B12" s="126" t="s">
        <v>24</v>
      </c>
      <c r="C12" s="127"/>
      <c r="D12" s="14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59"/>
      <c r="O12" s="130">
        <f>SUM(D13:N13)</f>
        <v>0</v>
      </c>
      <c r="P12" s="132">
        <v>7.5</v>
      </c>
    </row>
    <row r="13" spans="1:16" ht="12.75" customHeight="1" thickBot="1">
      <c r="A13" s="125"/>
      <c r="B13" s="128"/>
      <c r="C13" s="129"/>
      <c r="D13" s="15">
        <v>0</v>
      </c>
      <c r="E13" s="40"/>
      <c r="F13" s="40"/>
      <c r="G13" s="40"/>
      <c r="H13" s="12"/>
      <c r="I13" s="12"/>
      <c r="J13" s="12"/>
      <c r="K13" s="12"/>
      <c r="L13" s="12"/>
      <c r="M13" s="12"/>
      <c r="N13" s="60"/>
      <c r="O13" s="131"/>
      <c r="P13" s="133"/>
    </row>
    <row r="14" spans="1:16" ht="12.75" customHeight="1">
      <c r="A14" s="124">
        <v>2</v>
      </c>
      <c r="B14" s="126" t="s">
        <v>21</v>
      </c>
      <c r="C14" s="127"/>
      <c r="D14" s="14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59"/>
      <c r="O14" s="130">
        <f>SUM(D15:N15)</f>
        <v>0</v>
      </c>
      <c r="P14" s="132">
        <v>7.5</v>
      </c>
    </row>
    <row r="15" spans="1:16" ht="13.5" customHeight="1" thickBot="1">
      <c r="A15" s="125"/>
      <c r="B15" s="128"/>
      <c r="C15" s="129"/>
      <c r="D15" s="15">
        <v>0</v>
      </c>
      <c r="E15" s="40"/>
      <c r="F15" s="40"/>
      <c r="G15" s="40"/>
      <c r="H15" s="12"/>
      <c r="I15" s="12"/>
      <c r="J15" s="12"/>
      <c r="K15" s="12"/>
      <c r="L15" s="12"/>
      <c r="M15" s="12"/>
      <c r="N15" s="60"/>
      <c r="O15" s="131"/>
      <c r="P15" s="133"/>
    </row>
    <row r="16" spans="1:16" ht="12.75" customHeight="1">
      <c r="A16" s="124">
        <v>3</v>
      </c>
      <c r="B16" s="126" t="s">
        <v>22</v>
      </c>
      <c r="C16" s="127"/>
      <c r="D16" s="14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59"/>
      <c r="O16" s="130">
        <f>SUM(D17:N17)</f>
        <v>0</v>
      </c>
      <c r="P16" s="132">
        <v>7.5</v>
      </c>
    </row>
    <row r="17" spans="1:16" ht="13.5" customHeight="1" thickBot="1">
      <c r="A17" s="125"/>
      <c r="B17" s="128"/>
      <c r="C17" s="129"/>
      <c r="D17" s="15">
        <v>0</v>
      </c>
      <c r="E17" s="40"/>
      <c r="F17" s="40"/>
      <c r="G17" s="40"/>
      <c r="H17" s="12"/>
      <c r="I17" s="12"/>
      <c r="J17" s="12"/>
      <c r="K17" s="12"/>
      <c r="L17" s="12"/>
      <c r="M17" s="12"/>
      <c r="N17" s="60"/>
      <c r="O17" s="131"/>
      <c r="P17" s="133"/>
    </row>
    <row r="18" spans="1:16" ht="12.75" customHeight="1">
      <c r="A18" s="124">
        <v>5</v>
      </c>
      <c r="B18" s="126" t="s">
        <v>20</v>
      </c>
      <c r="C18" s="127"/>
      <c r="D18" s="14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59"/>
      <c r="O18" s="130">
        <f>SUM(D19:N19)</f>
        <v>0</v>
      </c>
      <c r="P18" s="132">
        <v>7.5</v>
      </c>
    </row>
    <row r="19" spans="1:16" ht="13.5" customHeight="1" thickBot="1">
      <c r="A19" s="125"/>
      <c r="B19" s="128"/>
      <c r="C19" s="129"/>
      <c r="D19" s="15">
        <v>0</v>
      </c>
      <c r="E19" s="40"/>
      <c r="F19" s="40"/>
      <c r="G19" s="40"/>
      <c r="H19" s="12"/>
      <c r="I19" s="12"/>
      <c r="J19" s="12"/>
      <c r="K19" s="12"/>
      <c r="L19" s="12"/>
      <c r="M19" s="12"/>
      <c r="N19" s="60"/>
      <c r="O19" s="131"/>
      <c r="P19" s="133"/>
    </row>
    <row r="20" spans="1:16" ht="12.75" customHeight="1">
      <c r="A20" s="124">
        <v>7</v>
      </c>
      <c r="B20" s="126" t="s">
        <v>30</v>
      </c>
      <c r="C20" s="127"/>
      <c r="D20" s="14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130">
        <f>SUM(D21:N21)</f>
        <v>0</v>
      </c>
      <c r="P20" s="132">
        <v>7.5</v>
      </c>
    </row>
    <row r="21" spans="1:16" ht="13.5" customHeight="1" thickBot="1">
      <c r="A21" s="125"/>
      <c r="B21" s="128"/>
      <c r="C21" s="129"/>
      <c r="D21" s="15">
        <v>0</v>
      </c>
      <c r="E21" s="40"/>
      <c r="F21" s="40"/>
      <c r="G21" s="40"/>
      <c r="H21" s="12"/>
      <c r="I21" s="12"/>
      <c r="J21" s="12"/>
      <c r="K21" s="12"/>
      <c r="L21" s="12"/>
      <c r="M21" s="12"/>
      <c r="N21" s="60"/>
      <c r="O21" s="131"/>
      <c r="P21" s="133"/>
    </row>
    <row r="22" ht="12.75">
      <c r="O22" s="7"/>
    </row>
    <row r="23" ht="12.75">
      <c r="O23" s="7"/>
    </row>
  </sheetData>
  <sheetProtection/>
  <mergeCells count="41">
    <mergeCell ref="P20:P21"/>
    <mergeCell ref="A18:A19"/>
    <mergeCell ref="B18:C19"/>
    <mergeCell ref="O18:O19"/>
    <mergeCell ref="P18:P19"/>
    <mergeCell ref="B20:C21"/>
    <mergeCell ref="A4:A5"/>
    <mergeCell ref="A20:A21"/>
    <mergeCell ref="O20:O21"/>
    <mergeCell ref="A16:A17"/>
    <mergeCell ref="A8:A9"/>
    <mergeCell ref="B8:C9"/>
    <mergeCell ref="O8:O9"/>
    <mergeCell ref="O16:O17"/>
    <mergeCell ref="P16:P17"/>
    <mergeCell ref="A14:A15"/>
    <mergeCell ref="B12:C13"/>
    <mergeCell ref="O14:O15"/>
    <mergeCell ref="P14:P15"/>
    <mergeCell ref="P12:P13"/>
    <mergeCell ref="P10:P11"/>
    <mergeCell ref="A10:A11"/>
    <mergeCell ref="A12:A13"/>
    <mergeCell ref="A6:A7"/>
    <mergeCell ref="O10:O11"/>
    <mergeCell ref="P8:P9"/>
    <mergeCell ref="B1:P1"/>
    <mergeCell ref="D2:N2"/>
    <mergeCell ref="P2:P3"/>
    <mergeCell ref="B16:C17"/>
    <mergeCell ref="B14:C15"/>
    <mergeCell ref="O12:O13"/>
    <mergeCell ref="P6:P7"/>
    <mergeCell ref="B10:C11"/>
    <mergeCell ref="B6:C7"/>
    <mergeCell ref="O6:O7"/>
    <mergeCell ref="P4:P5"/>
    <mergeCell ref="O4:O5"/>
    <mergeCell ref="B2:C3"/>
    <mergeCell ref="D3:N3"/>
    <mergeCell ref="B4:C5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joaquin</dc:creator>
  <cp:keywords/>
  <dc:description/>
  <cp:lastModifiedBy>pedro</cp:lastModifiedBy>
  <cp:lastPrinted>2013-06-10T14:14:00Z</cp:lastPrinted>
  <dcterms:created xsi:type="dcterms:W3CDTF">2006-03-23T16:20:42Z</dcterms:created>
  <dcterms:modified xsi:type="dcterms:W3CDTF">2013-06-17T18:02:34Z</dcterms:modified>
  <cp:category/>
  <cp:version/>
  <cp:contentType/>
  <cp:contentStatus/>
</cp:coreProperties>
</file>