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995" windowHeight="4845" tabRatio="822" activeTab="0"/>
  </bookViews>
  <sheets>
    <sheet name="GENERAL" sheetId="1" r:id="rId1"/>
    <sheet name="1ª JORNADA" sheetId="2" r:id="rId2"/>
    <sheet name="2ª JORNADA" sheetId="3" r:id="rId3"/>
  </sheets>
  <definedNames>
    <definedName name="_xlnm.Print_Area" localSheetId="1">'1ª JORNADA'!$A$1:$L$22</definedName>
    <definedName name="_xlnm.Print_Area" localSheetId="2">'2ª JORNADA'!$A$1:$P$23</definedName>
  </definedNames>
  <calcPr fullCalcOnLoad="1"/>
</workbook>
</file>

<file path=xl/sharedStrings.xml><?xml version="1.0" encoding="utf-8"?>
<sst xmlns="http://schemas.openxmlformats.org/spreadsheetml/2006/main" count="84" uniqueCount="40">
  <si>
    <t>Psto</t>
  </si>
  <si>
    <t>Puntos</t>
  </si>
  <si>
    <t>Total</t>
  </si>
  <si>
    <t>PUESTO</t>
  </si>
  <si>
    <t>Pstos.</t>
  </si>
  <si>
    <t>PESCA</t>
  </si>
  <si>
    <t xml:space="preserve">TRAMO  </t>
  </si>
  <si>
    <t>No existe trofeo a la pieza mayor; aprobado por la Asamblea General de F. N. de Pesca</t>
  </si>
  <si>
    <t>Piezas</t>
  </si>
  <si>
    <t>1ª JORNADA</t>
  </si>
  <si>
    <t>2ª JORNADA</t>
  </si>
  <si>
    <t>PAREJAS PARTICIPANTES</t>
  </si>
  <si>
    <t>DAVID GARCIA ARAMENDIA</t>
  </si>
  <si>
    <t>1º</t>
  </si>
  <si>
    <t>2º</t>
  </si>
  <si>
    <t>3º</t>
  </si>
  <si>
    <t>4º</t>
  </si>
  <si>
    <t>5º</t>
  </si>
  <si>
    <t>6º</t>
  </si>
  <si>
    <t>7º</t>
  </si>
  <si>
    <t>JUAN JESUS JUSTICIA ALCALA</t>
  </si>
  <si>
    <t>JAVIER VIDONDO MARTINEZ</t>
  </si>
  <si>
    <t>EDUARDO LOPEZ ROMAN</t>
  </si>
  <si>
    <t>DAVID  SADABA ATOÑANZAS</t>
  </si>
  <si>
    <t>JUANJO CORROZA SAN MARCELINO</t>
  </si>
  <si>
    <t>JAVIER SOBEJANO IÑIGO</t>
  </si>
  <si>
    <t>RAUL OLEA GUTIERREZ</t>
  </si>
  <si>
    <t>JAVIER OSES MARTINEZ</t>
  </si>
  <si>
    <t>CARLOS MADORRAN GIL</t>
  </si>
  <si>
    <t>JORGE MADORRAN MADORRAN</t>
  </si>
  <si>
    <t>PEDRO EZQUERRO EZQUERRO</t>
  </si>
  <si>
    <t xml:space="preserve">LUIS ANTONIO MARTINEZ </t>
  </si>
  <si>
    <t>PRIMERA JORNADA    --- 14 y 15 de Septiembre 2013</t>
  </si>
  <si>
    <t>ESCENARIO DEPORTIVO DE AZAGRA- RIO EBRO</t>
  </si>
  <si>
    <t>C  A  P  T  U  R  A  S</t>
  </si>
  <si>
    <t>SEGUNDA  JORNADA    --- 26 y 27 de Octubre 2013</t>
  </si>
  <si>
    <t>Sombreado han pescado en esquina</t>
  </si>
  <si>
    <t>T O T A L E S</t>
  </si>
  <si>
    <t>RAQUEL MARTIN  SERRANO</t>
  </si>
  <si>
    <t xml:space="preserve">C   L   A   S   I   F   I   C   A   C   I   Ó   N           F  I  N  A  L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</si>
</sst>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_-* #,##0.0\ _€_-;\-* #,##0.0\ _€_-;_-* &quot;-&quot;??\ _€_-;_-@_-"/>
    <numFmt numFmtId="168" formatCode="_-* #,##0\ _€_-;\-* #,##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Accounting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0" fillId="0" borderId="23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4" fontId="32" fillId="0" borderId="16" xfId="0" applyNumberFormat="1" applyFont="1" applyBorder="1" applyAlignment="1">
      <alignment/>
    </xf>
    <xf numFmtId="164" fontId="31" fillId="0" borderId="15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0" fontId="30" fillId="0" borderId="27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17" borderId="0" xfId="0" applyFill="1" applyAlignment="1">
      <alignment/>
    </xf>
    <xf numFmtId="0" fontId="30" fillId="16" borderId="24" xfId="0" applyFont="1" applyFill="1" applyBorder="1" applyAlignment="1">
      <alignment/>
    </xf>
    <xf numFmtId="0" fontId="30" fillId="16" borderId="23" xfId="0" applyFont="1" applyFill="1" applyBorder="1" applyAlignment="1">
      <alignment horizontal="left"/>
    </xf>
    <xf numFmtId="0" fontId="30" fillId="16" borderId="27" xfId="0" applyFont="1" applyFill="1" applyBorder="1" applyAlignment="1">
      <alignment/>
    </xf>
    <xf numFmtId="164" fontId="9" fillId="0" borderId="28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31" fillId="0" borderId="32" xfId="0" applyNumberFormat="1" applyFont="1" applyFill="1" applyBorder="1" applyAlignment="1">
      <alignment horizontal="center"/>
    </xf>
    <xf numFmtId="3" fontId="31" fillId="0" borderId="33" xfId="0" applyNumberFormat="1" applyFont="1" applyFill="1" applyBorder="1" applyAlignment="1">
      <alignment horizontal="center"/>
    </xf>
    <xf numFmtId="164" fontId="32" fillId="0" borderId="34" xfId="0" applyNumberFormat="1" applyFont="1" applyFill="1" applyBorder="1" applyAlignment="1">
      <alignment horizontal="center"/>
    </xf>
    <xf numFmtId="164" fontId="32" fillId="0" borderId="35" xfId="0" applyNumberFormat="1" applyFont="1" applyFill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3" fontId="33" fillId="0" borderId="32" xfId="0" applyNumberFormat="1" applyFont="1" applyBorder="1" applyAlignment="1">
      <alignment horizontal="center"/>
    </xf>
    <xf numFmtId="3" fontId="33" fillId="0" borderId="33" xfId="0" applyNumberFormat="1" applyFont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68" fontId="34" fillId="16" borderId="49" xfId="46" applyNumberFormat="1" applyFont="1" applyFill="1" applyBorder="1" applyAlignment="1">
      <alignment horizontal="center" vertical="center"/>
    </xf>
    <xf numFmtId="168" fontId="34" fillId="16" borderId="50" xfId="46" applyNumberFormat="1" applyFont="1" applyFill="1" applyBorder="1" applyAlignment="1">
      <alignment horizontal="center" vertical="center"/>
    </xf>
    <xf numFmtId="168" fontId="34" fillId="0" borderId="51" xfId="46" applyNumberFormat="1" applyFont="1" applyFill="1" applyBorder="1" applyAlignment="1">
      <alignment horizontal="center" vertical="center"/>
    </xf>
    <xf numFmtId="168" fontId="34" fillId="0" borderId="52" xfId="46" applyNumberFormat="1" applyFont="1" applyFill="1" applyBorder="1" applyAlignment="1">
      <alignment horizontal="center" vertical="center"/>
    </xf>
    <xf numFmtId="168" fontId="34" fillId="0" borderId="53" xfId="46" applyNumberFormat="1" applyFont="1" applyFill="1" applyBorder="1" applyAlignment="1">
      <alignment horizontal="center" vertical="center"/>
    </xf>
    <xf numFmtId="168" fontId="34" fillId="0" borderId="54" xfId="46" applyNumberFormat="1" applyFont="1" applyFill="1" applyBorder="1" applyAlignment="1">
      <alignment horizontal="center" vertical="center"/>
    </xf>
    <xf numFmtId="168" fontId="34" fillId="16" borderId="53" xfId="46" applyNumberFormat="1" applyFont="1" applyFill="1" applyBorder="1" applyAlignment="1">
      <alignment horizontal="center" vertical="center"/>
    </xf>
    <xf numFmtId="168" fontId="34" fillId="16" borderId="54" xfId="46" applyNumberFormat="1" applyFont="1" applyFill="1" applyBorder="1" applyAlignment="1">
      <alignment horizontal="center" vertical="center"/>
    </xf>
    <xf numFmtId="168" fontId="36" fillId="0" borderId="53" xfId="46" applyNumberFormat="1" applyFont="1" applyFill="1" applyBorder="1" applyAlignment="1">
      <alignment horizontal="center" vertical="center"/>
    </xf>
    <xf numFmtId="168" fontId="36" fillId="0" borderId="54" xfId="46" applyNumberFormat="1" applyFont="1" applyFill="1" applyBorder="1" applyAlignment="1">
      <alignment horizontal="center" vertical="center"/>
    </xf>
    <xf numFmtId="168" fontId="34" fillId="0" borderId="49" xfId="46" applyNumberFormat="1" applyFont="1" applyFill="1" applyBorder="1" applyAlignment="1">
      <alignment horizontal="center" vertical="center"/>
    </xf>
    <xf numFmtId="168" fontId="34" fillId="0" borderId="50" xfId="46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>
      <alignment horizontal="right" vertical="center"/>
    </xf>
    <xf numFmtId="4" fontId="35" fillId="0" borderId="12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0" fillId="0" borderId="59" xfId="0" applyFont="1" applyFill="1" applyBorder="1" applyAlignment="1">
      <alignment/>
    </xf>
    <xf numFmtId="0" fontId="30" fillId="0" borderId="60" xfId="0" applyFont="1" applyFill="1" applyBorder="1" applyAlignment="1">
      <alignment/>
    </xf>
    <xf numFmtId="0" fontId="30" fillId="0" borderId="61" xfId="0" applyFont="1" applyFill="1" applyBorder="1" applyAlignment="1">
      <alignment horizontal="left"/>
    </xf>
    <xf numFmtId="0" fontId="30" fillId="0" borderId="62" xfId="0" applyFont="1" applyFill="1" applyBorder="1" applyAlignment="1">
      <alignment horizontal="left"/>
    </xf>
    <xf numFmtId="168" fontId="34" fillId="0" borderId="63" xfId="46" applyNumberFormat="1" applyFont="1" applyFill="1" applyBorder="1" applyAlignment="1">
      <alignment horizontal="center" vertical="center"/>
    </xf>
    <xf numFmtId="168" fontId="34" fillId="0" borderId="64" xfId="46" applyNumberFormat="1" applyFont="1" applyFill="1" applyBorder="1" applyAlignment="1">
      <alignment horizontal="center" vertical="center"/>
    </xf>
    <xf numFmtId="168" fontId="34" fillId="16" borderId="63" xfId="46" applyNumberFormat="1" applyFont="1" applyFill="1" applyBorder="1" applyAlignment="1">
      <alignment horizontal="center" vertical="center"/>
    </xf>
    <xf numFmtId="168" fontId="34" fillId="16" borderId="64" xfId="46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1771650</xdr:colOff>
      <xdr:row>2</xdr:row>
      <xdr:rowOff>9525</xdr:rowOff>
    </xdr:from>
    <xdr:to>
      <xdr:col>17</xdr:col>
      <xdr:colOff>247650</xdr:colOff>
      <xdr:row>5</xdr:row>
      <xdr:rowOff>190500</xdr:rowOff>
    </xdr:to>
    <xdr:sp>
      <xdr:nvSpPr>
        <xdr:cNvPr id="1" name="WordArt 2"/>
        <xdr:cNvSpPr>
          <a:spLocks/>
        </xdr:cNvSpPr>
      </xdr:nvSpPr>
      <xdr:spPr>
        <a:xfrm>
          <a:off x="3352800" y="333375"/>
          <a:ext cx="6248400" cy="1057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
CPTO. NAVARRO  CARPFISHING  2.013
</a:t>
          </a:r>
        </a:p>
      </xdr:txBody>
    </xdr:sp>
    <xdr:clientData/>
  </xdr:twoCellAnchor>
  <xdr:twoCellAnchor>
    <xdr:from>
      <xdr:col>1</xdr:col>
      <xdr:colOff>285750</xdr:colOff>
      <xdr:row>0</xdr:row>
      <xdr:rowOff>142875</xdr:rowOff>
    </xdr:from>
    <xdr:to>
      <xdr:col>2</xdr:col>
      <xdr:colOff>971550</xdr:colOff>
      <xdr:row>6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42875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1</xdr:col>
      <xdr:colOff>666750</xdr:colOff>
      <xdr:row>0</xdr:row>
      <xdr:rowOff>1390650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525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333375</xdr:rowOff>
    </xdr:from>
    <xdr:to>
      <xdr:col>10</xdr:col>
      <xdr:colOff>352425</xdr:colOff>
      <xdr:row>0</xdr:row>
      <xdr:rowOff>1390650</xdr:rowOff>
    </xdr:to>
    <xdr:sp>
      <xdr:nvSpPr>
        <xdr:cNvPr id="2" name="WordArt 2"/>
        <xdr:cNvSpPr>
          <a:spLocks/>
        </xdr:cNvSpPr>
      </xdr:nvSpPr>
      <xdr:spPr>
        <a:xfrm>
          <a:off x="2238375" y="333375"/>
          <a:ext cx="6724650" cy="1057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
CPTO. NAVARRO  CARPFISHING  2.013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104775</xdr:rowOff>
    </xdr:from>
    <xdr:to>
      <xdr:col>1</xdr:col>
      <xdr:colOff>666750</xdr:colOff>
      <xdr:row>0</xdr:row>
      <xdr:rowOff>1390650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620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0</xdr:row>
      <xdr:rowOff>333375</xdr:rowOff>
    </xdr:from>
    <xdr:to>
      <xdr:col>14</xdr:col>
      <xdr:colOff>352425</xdr:colOff>
      <xdr:row>0</xdr:row>
      <xdr:rowOff>1390650</xdr:rowOff>
    </xdr:to>
    <xdr:sp>
      <xdr:nvSpPr>
        <xdr:cNvPr id="2" name="WordArt 2"/>
        <xdr:cNvSpPr>
          <a:spLocks/>
        </xdr:cNvSpPr>
      </xdr:nvSpPr>
      <xdr:spPr>
        <a:xfrm>
          <a:off x="2247900" y="333375"/>
          <a:ext cx="9401175" cy="1057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
CPTO. NAVARRO  CARPFISHING  2.013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zoomScalePageLayoutView="0" workbookViewId="0" topLeftCell="A1">
      <selection activeCell="T4" sqref="T4"/>
    </sheetView>
  </sheetViews>
  <sheetFormatPr defaultColWidth="11.421875" defaultRowHeight="12.75" outlineLevelCol="1"/>
  <cols>
    <col min="1" max="1" width="16.7109375" style="0" customWidth="1"/>
    <col min="2" max="2" width="7.00390625" style="0" customWidth="1"/>
    <col min="3" max="3" width="47.421875" style="0" customWidth="1"/>
    <col min="4" max="4" width="12.421875" style="0" customWidth="1"/>
    <col min="5" max="5" width="5.421875" style="0" customWidth="1"/>
    <col min="6" max="6" width="7.421875" style="0" customWidth="1"/>
    <col min="7" max="7" width="12.140625" style="0" bestFit="1" customWidth="1"/>
    <col min="8" max="8" width="5.421875" style="0" customWidth="1"/>
    <col min="9" max="9" width="7.00390625" style="0" customWidth="1"/>
    <col min="10" max="10" width="8.140625" style="0" hidden="1" customWidth="1" outlineLevel="1"/>
    <col min="11" max="11" width="5.8515625" style="0" hidden="1" customWidth="1" outlineLevel="1"/>
    <col min="12" max="12" width="6.421875" style="0" hidden="1" customWidth="1" outlineLevel="1"/>
    <col min="13" max="13" width="8.140625" style="0" hidden="1" customWidth="1" outlineLevel="1"/>
    <col min="14" max="14" width="4.8515625" style="0" hidden="1" customWidth="1" outlineLevel="1"/>
    <col min="15" max="15" width="7.00390625" style="0" hidden="1" customWidth="1" outlineLevel="1"/>
    <col min="16" max="16" width="12.7109375" style="0" customWidth="1" collapsed="1"/>
    <col min="17" max="17" width="6.57421875" style="0" customWidth="1"/>
    <col min="18" max="18" width="7.140625" style="16" customWidth="1"/>
    <col min="19" max="19" width="6.57421875" style="0" bestFit="1" customWidth="1"/>
  </cols>
  <sheetData>
    <row r="1" spans="2:17" ht="12.75">
      <c r="B1" s="1"/>
      <c r="C1" s="4"/>
      <c r="D1" s="2"/>
      <c r="E1" s="3"/>
      <c r="F1" s="3"/>
      <c r="G1" s="2"/>
      <c r="H1" s="3"/>
      <c r="I1" s="3"/>
      <c r="J1" s="2"/>
      <c r="K1" s="3"/>
      <c r="L1" s="3"/>
      <c r="M1" s="2"/>
      <c r="N1" s="3"/>
      <c r="O1" s="3"/>
      <c r="P1" s="2"/>
      <c r="Q1" s="3"/>
    </row>
    <row r="2" spans="2:17" ht="12.75">
      <c r="B2" s="1"/>
      <c r="C2" s="4"/>
      <c r="D2" s="2"/>
      <c r="E2" s="3"/>
      <c r="F2" s="3"/>
      <c r="G2" s="2"/>
      <c r="H2" s="3"/>
      <c r="I2" s="3"/>
      <c r="J2" s="2"/>
      <c r="K2" s="3"/>
      <c r="L2" s="3"/>
      <c r="M2" s="2"/>
      <c r="N2" s="3"/>
      <c r="O2" s="3"/>
      <c r="P2" s="2"/>
      <c r="Q2" s="3"/>
    </row>
    <row r="3" spans="2:17" ht="26.25">
      <c r="B3" s="1"/>
      <c r="C3" s="19"/>
      <c r="D3" s="15"/>
      <c r="E3" s="3"/>
      <c r="F3" s="3"/>
      <c r="G3" s="2"/>
      <c r="H3" s="3"/>
      <c r="I3" s="3"/>
      <c r="J3" s="2"/>
      <c r="K3" s="3"/>
      <c r="L3" s="3"/>
      <c r="M3" s="2"/>
      <c r="N3" s="3"/>
      <c r="O3" s="3"/>
      <c r="P3" s="2"/>
      <c r="Q3" s="3"/>
    </row>
    <row r="4" spans="2:17" ht="25.5">
      <c r="B4" s="1"/>
      <c r="D4" s="20"/>
      <c r="E4" s="3"/>
      <c r="F4" s="3"/>
      <c r="G4" s="2"/>
      <c r="H4" s="3"/>
      <c r="I4" s="3"/>
      <c r="J4" s="2"/>
      <c r="K4" s="3"/>
      <c r="L4" s="3"/>
      <c r="M4" s="2"/>
      <c r="N4" s="3"/>
      <c r="O4" s="3"/>
      <c r="P4" s="2"/>
      <c r="Q4" s="3"/>
    </row>
    <row r="5" spans="2:17" ht="17.25" customHeight="1">
      <c r="B5" s="1"/>
      <c r="C5" s="70"/>
      <c r="D5" s="70"/>
      <c r="E5" s="3"/>
      <c r="F5" s="3"/>
      <c r="G5" s="2"/>
      <c r="H5" s="3"/>
      <c r="I5" s="3"/>
      <c r="J5" s="2"/>
      <c r="K5" s="3"/>
      <c r="L5" s="3"/>
      <c r="M5" s="2"/>
      <c r="N5" s="3"/>
      <c r="O5" s="3"/>
      <c r="P5" s="2"/>
      <c r="Q5" s="3"/>
    </row>
    <row r="6" spans="2:17" ht="16.5" customHeight="1">
      <c r="B6" s="1"/>
      <c r="C6" s="70"/>
      <c r="D6" s="70"/>
      <c r="E6" s="3"/>
      <c r="F6" s="3"/>
      <c r="G6" s="2"/>
      <c r="H6" s="3"/>
      <c r="I6" s="3"/>
      <c r="J6" s="2"/>
      <c r="K6" s="3"/>
      <c r="L6" s="3"/>
      <c r="M6" s="2"/>
      <c r="N6" s="3"/>
      <c r="O6" s="3"/>
      <c r="P6" s="2"/>
      <c r="Q6" s="3"/>
    </row>
    <row r="7" spans="2:17" ht="13.5" thickBot="1">
      <c r="B7" s="1"/>
      <c r="C7" s="4"/>
      <c r="D7" s="2"/>
      <c r="E7" s="3"/>
      <c r="F7" s="3"/>
      <c r="G7" s="2"/>
      <c r="H7" s="3"/>
      <c r="I7" s="3"/>
      <c r="J7" s="2"/>
      <c r="K7" s="3"/>
      <c r="L7" s="3"/>
      <c r="M7" s="2"/>
      <c r="N7" s="3"/>
      <c r="O7" s="3"/>
      <c r="P7" s="2"/>
      <c r="Q7" s="3"/>
    </row>
    <row r="8" spans="2:18" ht="12.75" customHeight="1">
      <c r="B8" s="71" t="s">
        <v>39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2:18" ht="12.75" customHeight="1" thickBot="1"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spans="2:17" ht="13.5" thickBot="1">
      <c r="B10" s="5"/>
      <c r="C10" s="6"/>
      <c r="D10" s="15"/>
      <c r="E10" s="14"/>
      <c r="F10" s="14"/>
      <c r="G10" s="15"/>
      <c r="H10" s="14"/>
      <c r="I10" s="14"/>
      <c r="J10" s="15"/>
      <c r="K10" s="14"/>
      <c r="L10" s="14"/>
      <c r="M10" s="15"/>
      <c r="N10" s="14"/>
      <c r="O10" s="14"/>
      <c r="P10" s="15"/>
      <c r="Q10" s="14"/>
    </row>
    <row r="11" spans="2:19" ht="12.75">
      <c r="B11" s="60" t="s">
        <v>11</v>
      </c>
      <c r="C11" s="61"/>
      <c r="D11" s="64" t="s">
        <v>9</v>
      </c>
      <c r="E11" s="65"/>
      <c r="F11" s="66"/>
      <c r="G11" s="64" t="s">
        <v>10</v>
      </c>
      <c r="H11" s="65"/>
      <c r="I11" s="66"/>
      <c r="J11" s="67"/>
      <c r="K11" s="68"/>
      <c r="L11" s="69"/>
      <c r="M11" s="67"/>
      <c r="N11" s="68"/>
      <c r="O11" s="69"/>
      <c r="P11" s="65" t="s">
        <v>37</v>
      </c>
      <c r="Q11" s="65"/>
      <c r="R11" s="66"/>
      <c r="S11" s="24"/>
    </row>
    <row r="12" spans="2:19" ht="13.5" thickBot="1">
      <c r="B12" s="62"/>
      <c r="C12" s="63"/>
      <c r="D12" s="28" t="s">
        <v>1</v>
      </c>
      <c r="E12" s="29" t="s">
        <v>0</v>
      </c>
      <c r="F12" s="30" t="s">
        <v>8</v>
      </c>
      <c r="G12" s="28" t="s">
        <v>1</v>
      </c>
      <c r="H12" s="29" t="s">
        <v>0</v>
      </c>
      <c r="I12" s="30" t="s">
        <v>8</v>
      </c>
      <c r="J12" s="18"/>
      <c r="K12" s="17"/>
      <c r="L12" s="27"/>
      <c r="M12" s="18"/>
      <c r="N12" s="17"/>
      <c r="O12" s="21"/>
      <c r="P12" s="31" t="s">
        <v>1</v>
      </c>
      <c r="Q12" s="29" t="s">
        <v>4</v>
      </c>
      <c r="R12" s="32" t="s">
        <v>8</v>
      </c>
      <c r="S12" s="24"/>
    </row>
    <row r="13" spans="2:19" ht="15.75" customHeight="1" thickTop="1">
      <c r="B13" s="47" t="s">
        <v>13</v>
      </c>
      <c r="C13" s="33" t="s">
        <v>12</v>
      </c>
      <c r="D13" s="49">
        <v>40580</v>
      </c>
      <c r="E13" s="51">
        <v>1</v>
      </c>
      <c r="F13" s="53">
        <v>7</v>
      </c>
      <c r="G13" s="49">
        <v>60370</v>
      </c>
      <c r="H13" s="51">
        <v>2</v>
      </c>
      <c r="I13" s="53">
        <v>11</v>
      </c>
      <c r="J13" s="35"/>
      <c r="K13" s="36"/>
      <c r="L13" s="37"/>
      <c r="M13" s="35"/>
      <c r="N13" s="36"/>
      <c r="O13" s="38"/>
      <c r="P13" s="55">
        <f>SUM(D13+G13+J13+M13)</f>
        <v>100950</v>
      </c>
      <c r="Q13" s="57">
        <f>SUM(E13+H13+K13+N13)</f>
        <v>3</v>
      </c>
      <c r="R13" s="45">
        <f>+F13+I13+L13+O13</f>
        <v>18</v>
      </c>
      <c r="S13" s="25"/>
    </row>
    <row r="14" spans="2:19" ht="18.75" thickBot="1">
      <c r="B14" s="48"/>
      <c r="C14" s="34" t="s">
        <v>38</v>
      </c>
      <c r="D14" s="50"/>
      <c r="E14" s="52"/>
      <c r="F14" s="54"/>
      <c r="G14" s="50"/>
      <c r="H14" s="52"/>
      <c r="I14" s="54"/>
      <c r="J14" s="35"/>
      <c r="K14" s="36"/>
      <c r="L14" s="37"/>
      <c r="M14" s="35"/>
      <c r="N14" s="36"/>
      <c r="O14" s="38"/>
      <c r="P14" s="56"/>
      <c r="Q14" s="58"/>
      <c r="R14" s="46"/>
      <c r="S14" s="25"/>
    </row>
    <row r="15" spans="2:19" ht="18.75" thickTop="1">
      <c r="B15" s="47" t="s">
        <v>14</v>
      </c>
      <c r="C15" s="33" t="s">
        <v>26</v>
      </c>
      <c r="D15" s="49">
        <v>24820</v>
      </c>
      <c r="E15" s="51">
        <v>5</v>
      </c>
      <c r="F15" s="53">
        <v>4</v>
      </c>
      <c r="G15" s="49">
        <v>64490</v>
      </c>
      <c r="H15" s="51">
        <v>1</v>
      </c>
      <c r="I15" s="53">
        <v>11</v>
      </c>
      <c r="J15" s="35"/>
      <c r="K15" s="36"/>
      <c r="L15" s="37"/>
      <c r="M15" s="35"/>
      <c r="N15" s="36"/>
      <c r="O15" s="38"/>
      <c r="P15" s="55">
        <f>SUM(D15+G15+J15+M15)</f>
        <v>89310</v>
      </c>
      <c r="Q15" s="57">
        <f>SUM(E15+H15+K15+N15)</f>
        <v>6</v>
      </c>
      <c r="R15" s="45">
        <f>+F15+I15+L15+O15</f>
        <v>15</v>
      </c>
      <c r="S15" s="25"/>
    </row>
    <row r="16" spans="2:19" ht="18.75" thickBot="1">
      <c r="B16" s="48"/>
      <c r="C16" s="34" t="s">
        <v>27</v>
      </c>
      <c r="D16" s="50"/>
      <c r="E16" s="52"/>
      <c r="F16" s="54"/>
      <c r="G16" s="50"/>
      <c r="H16" s="52"/>
      <c r="I16" s="54"/>
      <c r="J16" s="35"/>
      <c r="K16" s="36"/>
      <c r="L16" s="37"/>
      <c r="M16" s="35"/>
      <c r="N16" s="36"/>
      <c r="O16" s="38"/>
      <c r="P16" s="56"/>
      <c r="Q16" s="58"/>
      <c r="R16" s="46"/>
      <c r="S16" s="25"/>
    </row>
    <row r="17" spans="2:19" ht="18.75" thickTop="1">
      <c r="B17" s="47" t="s">
        <v>15</v>
      </c>
      <c r="C17" s="33" t="s">
        <v>22</v>
      </c>
      <c r="D17" s="49">
        <v>35440</v>
      </c>
      <c r="E17" s="51">
        <v>3</v>
      </c>
      <c r="F17" s="53">
        <v>6</v>
      </c>
      <c r="G17" s="49">
        <v>38120</v>
      </c>
      <c r="H17" s="51">
        <v>4</v>
      </c>
      <c r="I17" s="53">
        <v>7</v>
      </c>
      <c r="J17" s="35"/>
      <c r="K17" s="36"/>
      <c r="L17" s="37"/>
      <c r="M17" s="35"/>
      <c r="N17" s="36"/>
      <c r="O17" s="38"/>
      <c r="P17" s="55">
        <f>SUM(D17+G17+J17+M17)</f>
        <v>73560</v>
      </c>
      <c r="Q17" s="57">
        <f>SUM(E17+H17+K17+N17)</f>
        <v>7</v>
      </c>
      <c r="R17" s="45">
        <f>+F17+I17+L17+O17</f>
        <v>13</v>
      </c>
      <c r="S17" s="24"/>
    </row>
    <row r="18" spans="2:19" ht="18.75" thickBot="1">
      <c r="B18" s="48"/>
      <c r="C18" s="34" t="s">
        <v>23</v>
      </c>
      <c r="D18" s="50"/>
      <c r="E18" s="52"/>
      <c r="F18" s="54"/>
      <c r="G18" s="50"/>
      <c r="H18" s="52"/>
      <c r="I18" s="54"/>
      <c r="J18" s="35"/>
      <c r="K18" s="36"/>
      <c r="L18" s="37"/>
      <c r="M18" s="35"/>
      <c r="N18" s="36"/>
      <c r="O18" s="38"/>
      <c r="P18" s="56"/>
      <c r="Q18" s="58"/>
      <c r="R18" s="46"/>
      <c r="S18" s="25"/>
    </row>
    <row r="19" spans="2:19" ht="18.75" thickTop="1">
      <c r="B19" s="47" t="s">
        <v>16</v>
      </c>
      <c r="C19" s="33" t="s">
        <v>20</v>
      </c>
      <c r="D19" s="49">
        <v>37580</v>
      </c>
      <c r="E19" s="51">
        <v>2</v>
      </c>
      <c r="F19" s="53">
        <v>5</v>
      </c>
      <c r="G19" s="49">
        <v>21400</v>
      </c>
      <c r="H19" s="51">
        <v>6</v>
      </c>
      <c r="I19" s="53">
        <v>3</v>
      </c>
      <c r="J19" s="35"/>
      <c r="K19" s="36"/>
      <c r="L19" s="37"/>
      <c r="M19" s="35"/>
      <c r="N19" s="36"/>
      <c r="O19" s="38"/>
      <c r="P19" s="55">
        <f>SUM(D19+G19+J19+M19)</f>
        <v>58980</v>
      </c>
      <c r="Q19" s="57">
        <f>SUM(E19+H19+K19+N19)</f>
        <v>8</v>
      </c>
      <c r="R19" s="45">
        <f>+F19+I19+L19+O19</f>
        <v>8</v>
      </c>
      <c r="S19" s="25"/>
    </row>
    <row r="20" spans="2:19" ht="18.75" thickBot="1">
      <c r="B20" s="48"/>
      <c r="C20" s="34" t="s">
        <v>21</v>
      </c>
      <c r="D20" s="50"/>
      <c r="E20" s="52"/>
      <c r="F20" s="54"/>
      <c r="G20" s="50"/>
      <c r="H20" s="52"/>
      <c r="I20" s="54"/>
      <c r="J20" s="35"/>
      <c r="K20" s="36"/>
      <c r="L20" s="37"/>
      <c r="M20" s="35"/>
      <c r="N20" s="36"/>
      <c r="O20" s="38"/>
      <c r="P20" s="56"/>
      <c r="Q20" s="58"/>
      <c r="R20" s="46"/>
      <c r="S20" s="25"/>
    </row>
    <row r="21" spans="2:19" ht="18.75" thickTop="1">
      <c r="B21" s="47" t="s">
        <v>17</v>
      </c>
      <c r="C21" s="33" t="s">
        <v>28</v>
      </c>
      <c r="D21" s="49">
        <v>17610</v>
      </c>
      <c r="E21" s="51">
        <v>6</v>
      </c>
      <c r="F21" s="53">
        <v>3</v>
      </c>
      <c r="G21" s="49">
        <v>47080</v>
      </c>
      <c r="H21" s="51">
        <v>3</v>
      </c>
      <c r="I21" s="53">
        <v>9</v>
      </c>
      <c r="J21" s="35"/>
      <c r="K21" s="36"/>
      <c r="L21" s="37"/>
      <c r="M21" s="35"/>
      <c r="N21" s="36"/>
      <c r="O21" s="38"/>
      <c r="P21" s="55">
        <f>SUM(D21+G21+J21+M21)</f>
        <v>64690</v>
      </c>
      <c r="Q21" s="57">
        <f>SUM(E21+H21+K21+N21)</f>
        <v>9</v>
      </c>
      <c r="R21" s="45">
        <f>+F21+I21+L21+O21</f>
        <v>12</v>
      </c>
      <c r="S21" s="25"/>
    </row>
    <row r="22" spans="2:19" ht="18.75" thickBot="1">
      <c r="B22" s="48"/>
      <c r="C22" s="34" t="s">
        <v>29</v>
      </c>
      <c r="D22" s="50"/>
      <c r="E22" s="52"/>
      <c r="F22" s="54"/>
      <c r="G22" s="50"/>
      <c r="H22" s="52"/>
      <c r="I22" s="54"/>
      <c r="J22" s="35"/>
      <c r="K22" s="36"/>
      <c r="L22" s="37"/>
      <c r="M22" s="35"/>
      <c r="N22" s="36"/>
      <c r="O22" s="38"/>
      <c r="P22" s="56"/>
      <c r="Q22" s="58"/>
      <c r="R22" s="46"/>
      <c r="S22" s="25"/>
    </row>
    <row r="23" spans="2:18" ht="18.75" thickTop="1">
      <c r="B23" s="47" t="s">
        <v>18</v>
      </c>
      <c r="C23" s="33" t="s">
        <v>24</v>
      </c>
      <c r="D23" s="49">
        <v>34480</v>
      </c>
      <c r="E23" s="51">
        <v>4</v>
      </c>
      <c r="F23" s="53">
        <v>6</v>
      </c>
      <c r="G23" s="49">
        <v>22880</v>
      </c>
      <c r="H23" s="51">
        <v>5</v>
      </c>
      <c r="I23" s="53">
        <v>4</v>
      </c>
      <c r="J23" s="35"/>
      <c r="K23" s="36"/>
      <c r="L23" s="37"/>
      <c r="M23" s="35"/>
      <c r="N23" s="36"/>
      <c r="O23" s="38"/>
      <c r="P23" s="55">
        <f>SUM(D23+G23+J23+M23)</f>
        <v>57360</v>
      </c>
      <c r="Q23" s="57">
        <f>SUM(E23+H23+K23+N23)</f>
        <v>9</v>
      </c>
      <c r="R23" s="45">
        <f>+F23+I23+L23+O23</f>
        <v>10</v>
      </c>
    </row>
    <row r="24" spans="2:19" ht="18.75" thickBot="1">
      <c r="B24" s="48"/>
      <c r="C24" s="34" t="s">
        <v>25</v>
      </c>
      <c r="D24" s="50"/>
      <c r="E24" s="52"/>
      <c r="F24" s="54"/>
      <c r="G24" s="50"/>
      <c r="H24" s="52"/>
      <c r="I24" s="54"/>
      <c r="J24" s="35"/>
      <c r="K24" s="36"/>
      <c r="L24" s="37"/>
      <c r="M24" s="35"/>
      <c r="N24" s="36"/>
      <c r="O24" s="38"/>
      <c r="P24" s="56"/>
      <c r="Q24" s="58"/>
      <c r="R24" s="46"/>
      <c r="S24" s="25"/>
    </row>
    <row r="25" spans="2:19" ht="18.75" thickTop="1">
      <c r="B25" s="47" t="s">
        <v>19</v>
      </c>
      <c r="C25" s="33" t="s">
        <v>30</v>
      </c>
      <c r="D25" s="49">
        <v>9700</v>
      </c>
      <c r="E25" s="51">
        <v>7</v>
      </c>
      <c r="F25" s="53">
        <v>2</v>
      </c>
      <c r="G25" s="49">
        <v>16920</v>
      </c>
      <c r="H25" s="51">
        <v>7</v>
      </c>
      <c r="I25" s="53">
        <v>3</v>
      </c>
      <c r="J25" s="35"/>
      <c r="K25" s="36"/>
      <c r="L25" s="37"/>
      <c r="M25" s="35"/>
      <c r="N25" s="36"/>
      <c r="O25" s="38"/>
      <c r="P25" s="55">
        <f>SUM(D25+G25+J25+M25)</f>
        <v>26620</v>
      </c>
      <c r="Q25" s="57">
        <f>SUM(E25+H25+K25+N25)</f>
        <v>14</v>
      </c>
      <c r="R25" s="45">
        <f>+F25+I25+L25+O25</f>
        <v>5</v>
      </c>
      <c r="S25" s="25"/>
    </row>
    <row r="26" spans="2:19" ht="18.75" thickBot="1">
      <c r="B26" s="48"/>
      <c r="C26" s="39" t="s">
        <v>31</v>
      </c>
      <c r="D26" s="50"/>
      <c r="E26" s="52"/>
      <c r="F26" s="54"/>
      <c r="G26" s="50"/>
      <c r="H26" s="52"/>
      <c r="I26" s="54"/>
      <c r="J26" s="35"/>
      <c r="K26" s="36"/>
      <c r="L26" s="37"/>
      <c r="M26" s="35"/>
      <c r="N26" s="36"/>
      <c r="O26" s="38"/>
      <c r="P26" s="56"/>
      <c r="Q26" s="58"/>
      <c r="R26" s="46"/>
      <c r="S26" s="26"/>
    </row>
    <row r="27" ht="13.5" thickTop="1"/>
    <row r="28" ht="12.75">
      <c r="B28" s="22"/>
    </row>
    <row r="29" spans="2:10" ht="15">
      <c r="B29" s="23"/>
      <c r="C29" s="59" t="s">
        <v>7</v>
      </c>
      <c r="D29" s="59"/>
      <c r="E29" s="59"/>
      <c r="F29" s="59"/>
      <c r="G29" s="59"/>
      <c r="H29" s="59"/>
      <c r="I29" s="59"/>
      <c r="J29" s="5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80">
    <mergeCell ref="M11:O11"/>
    <mergeCell ref="C5:D5"/>
    <mergeCell ref="P11:R11"/>
    <mergeCell ref="C6:D6"/>
    <mergeCell ref="B8:R9"/>
    <mergeCell ref="C29:J29"/>
    <mergeCell ref="B11:C12"/>
    <mergeCell ref="D11:F11"/>
    <mergeCell ref="G11:I11"/>
    <mergeCell ref="J11:L11"/>
    <mergeCell ref="B13:B14"/>
    <mergeCell ref="D13:D14"/>
    <mergeCell ref="E13:E14"/>
    <mergeCell ref="F13:F14"/>
    <mergeCell ref="G13:G14"/>
    <mergeCell ref="Q15:Q16"/>
    <mergeCell ref="Q19:Q20"/>
    <mergeCell ref="H13:H14"/>
    <mergeCell ref="I13:I14"/>
    <mergeCell ref="P13:P14"/>
    <mergeCell ref="Q13:Q14"/>
    <mergeCell ref="Q17:Q18"/>
    <mergeCell ref="P17:P18"/>
    <mergeCell ref="R13:R14"/>
    <mergeCell ref="B19:B20"/>
    <mergeCell ref="D19:D20"/>
    <mergeCell ref="E19:E20"/>
    <mergeCell ref="F19:F20"/>
    <mergeCell ref="G19:G20"/>
    <mergeCell ref="H19:H20"/>
    <mergeCell ref="I19:I20"/>
    <mergeCell ref="P19:P20"/>
    <mergeCell ref="Q21:Q22"/>
    <mergeCell ref="Q23:Q24"/>
    <mergeCell ref="R19:R20"/>
    <mergeCell ref="B17:B18"/>
    <mergeCell ref="D17:D18"/>
    <mergeCell ref="E17:E18"/>
    <mergeCell ref="F17:F18"/>
    <mergeCell ref="G17:G18"/>
    <mergeCell ref="H17:H18"/>
    <mergeCell ref="I17:I18"/>
    <mergeCell ref="G23:G24"/>
    <mergeCell ref="H23:H24"/>
    <mergeCell ref="I23:I24"/>
    <mergeCell ref="P23:P24"/>
    <mergeCell ref="B23:B24"/>
    <mergeCell ref="D23:D24"/>
    <mergeCell ref="E23:E24"/>
    <mergeCell ref="F23:F24"/>
    <mergeCell ref="R23:R24"/>
    <mergeCell ref="B15:B16"/>
    <mergeCell ref="D15:D16"/>
    <mergeCell ref="E15:E16"/>
    <mergeCell ref="F15:F16"/>
    <mergeCell ref="G15:G16"/>
    <mergeCell ref="H15:H16"/>
    <mergeCell ref="I15:I16"/>
    <mergeCell ref="P15:P16"/>
    <mergeCell ref="R17:R18"/>
    <mergeCell ref="Q25:Q26"/>
    <mergeCell ref="R15:R16"/>
    <mergeCell ref="B21:B22"/>
    <mergeCell ref="D21:D22"/>
    <mergeCell ref="E21:E22"/>
    <mergeCell ref="F21:F22"/>
    <mergeCell ref="G21:G22"/>
    <mergeCell ref="H21:H22"/>
    <mergeCell ref="I21:I22"/>
    <mergeCell ref="P21:P22"/>
    <mergeCell ref="R25:R26"/>
    <mergeCell ref="R21:R22"/>
    <mergeCell ref="B25:B26"/>
    <mergeCell ref="D25:D26"/>
    <mergeCell ref="E25:E26"/>
    <mergeCell ref="F25:F26"/>
    <mergeCell ref="G25:G26"/>
    <mergeCell ref="H25:H26"/>
    <mergeCell ref="I25:I26"/>
    <mergeCell ref="P25:P26"/>
  </mergeCells>
  <printOptions/>
  <pageMargins left="0.75" right="0.75" top="1" bottom="1" header="0" footer="0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75" zoomScaleSheetLayoutView="100" zoomScalePageLayoutView="0" workbookViewId="0" topLeftCell="A4">
      <selection activeCell="C8" sqref="C8"/>
    </sheetView>
  </sheetViews>
  <sheetFormatPr defaultColWidth="11.421875" defaultRowHeight="12.75"/>
  <cols>
    <col min="1" max="2" width="11.421875" style="7" customWidth="1"/>
    <col min="3" max="3" width="33.00390625" style="7" customWidth="1"/>
    <col min="4" max="7" width="10.28125" style="7" bestFit="1" customWidth="1"/>
    <col min="8" max="8" width="11.57421875" style="7" bestFit="1" customWidth="1"/>
    <col min="9" max="10" width="10.28125" style="7" bestFit="1" customWidth="1"/>
    <col min="11" max="11" width="11.421875" style="8" bestFit="1" customWidth="1"/>
    <col min="12" max="12" width="9.7109375" style="7" customWidth="1"/>
    <col min="13" max="16384" width="11.421875" style="7" customWidth="1"/>
  </cols>
  <sheetData>
    <row r="1" spans="2:12" ht="131.25" customHeight="1" thickBo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40" customFormat="1" ht="27" customHeight="1">
      <c r="A2" s="80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s="40" customFormat="1" ht="27" customHeight="1" thickBot="1">
      <c r="A3" s="77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2" ht="12.75">
      <c r="A4" s="12" t="s">
        <v>6</v>
      </c>
      <c r="B4" s="101" t="s">
        <v>11</v>
      </c>
      <c r="C4" s="102"/>
      <c r="D4" s="108" t="s">
        <v>34</v>
      </c>
      <c r="E4" s="109"/>
      <c r="F4" s="109"/>
      <c r="G4" s="109"/>
      <c r="H4" s="109"/>
      <c r="I4" s="109"/>
      <c r="J4" s="109"/>
      <c r="K4" s="10" t="s">
        <v>2</v>
      </c>
      <c r="L4" s="106" t="s">
        <v>3</v>
      </c>
    </row>
    <row r="5" spans="1:12" ht="13.5" thickBot="1">
      <c r="A5" s="13" t="s">
        <v>5</v>
      </c>
      <c r="B5" s="103"/>
      <c r="C5" s="104"/>
      <c r="D5" s="110"/>
      <c r="E5" s="111"/>
      <c r="F5" s="111"/>
      <c r="G5" s="111"/>
      <c r="H5" s="111"/>
      <c r="I5" s="111"/>
      <c r="J5" s="111"/>
      <c r="K5" s="11" t="s">
        <v>1</v>
      </c>
      <c r="L5" s="107"/>
    </row>
    <row r="6" spans="1:12" ht="20.25" customHeight="1" thickTop="1">
      <c r="A6" s="95">
        <v>6</v>
      </c>
      <c r="B6" s="112" t="s">
        <v>12</v>
      </c>
      <c r="C6" s="113"/>
      <c r="D6" s="85">
        <v>5610</v>
      </c>
      <c r="E6" s="87">
        <v>4810</v>
      </c>
      <c r="F6" s="87">
        <v>4780</v>
      </c>
      <c r="G6" s="87">
        <v>5800</v>
      </c>
      <c r="H6" s="87">
        <v>8590</v>
      </c>
      <c r="I6" s="87">
        <v>5870</v>
      </c>
      <c r="J6" s="93">
        <v>5120</v>
      </c>
      <c r="K6" s="97">
        <f>+D6+E6+F6+G6+H6+I6+J6</f>
        <v>40580</v>
      </c>
      <c r="L6" s="99">
        <v>1</v>
      </c>
    </row>
    <row r="7" spans="1:12" ht="20.25" customHeight="1" thickBot="1">
      <c r="A7" s="96"/>
      <c r="B7" s="114" t="s">
        <v>38</v>
      </c>
      <c r="C7" s="115"/>
      <c r="D7" s="86"/>
      <c r="E7" s="88"/>
      <c r="F7" s="88"/>
      <c r="G7" s="88"/>
      <c r="H7" s="88"/>
      <c r="I7" s="88"/>
      <c r="J7" s="94"/>
      <c r="K7" s="98"/>
      <c r="L7" s="100"/>
    </row>
    <row r="8" spans="1:12" ht="20.25" customHeight="1" thickTop="1">
      <c r="A8" s="95">
        <v>1</v>
      </c>
      <c r="B8" s="43" t="s">
        <v>20</v>
      </c>
      <c r="C8" s="43"/>
      <c r="D8" s="85">
        <v>7550</v>
      </c>
      <c r="E8" s="87">
        <v>6050</v>
      </c>
      <c r="F8" s="87">
        <v>5320</v>
      </c>
      <c r="G8" s="87">
        <v>8080</v>
      </c>
      <c r="H8" s="91">
        <v>10580</v>
      </c>
      <c r="I8" s="89"/>
      <c r="J8" s="83"/>
      <c r="K8" s="97">
        <f>+D8+E8+F8+G8+H8+I8+J8</f>
        <v>37580</v>
      </c>
      <c r="L8" s="99">
        <v>2</v>
      </c>
    </row>
    <row r="9" spans="1:12" ht="20.25" customHeight="1" thickBot="1">
      <c r="A9" s="96"/>
      <c r="B9" s="42" t="s">
        <v>21</v>
      </c>
      <c r="C9" s="42"/>
      <c r="D9" s="86"/>
      <c r="E9" s="88"/>
      <c r="F9" s="88"/>
      <c r="G9" s="88"/>
      <c r="H9" s="92"/>
      <c r="I9" s="90"/>
      <c r="J9" s="84"/>
      <c r="K9" s="98"/>
      <c r="L9" s="100"/>
    </row>
    <row r="10" spans="1:12" ht="20.25" customHeight="1" thickTop="1">
      <c r="A10" s="95">
        <v>3</v>
      </c>
      <c r="B10" s="33" t="s">
        <v>22</v>
      </c>
      <c r="C10" s="33"/>
      <c r="D10" s="85">
        <v>5280</v>
      </c>
      <c r="E10" s="87">
        <v>7140</v>
      </c>
      <c r="F10" s="87">
        <v>6200</v>
      </c>
      <c r="G10" s="87">
        <v>6330</v>
      </c>
      <c r="H10" s="87">
        <v>5880</v>
      </c>
      <c r="I10" s="87">
        <v>4610</v>
      </c>
      <c r="J10" s="83"/>
      <c r="K10" s="97">
        <f>+D10+E10+F10+G10+H10+I10+J10</f>
        <v>35440</v>
      </c>
      <c r="L10" s="99">
        <v>3</v>
      </c>
    </row>
    <row r="11" spans="1:12" ht="20.25" customHeight="1" thickBot="1">
      <c r="A11" s="96"/>
      <c r="B11" s="34" t="s">
        <v>23</v>
      </c>
      <c r="C11" s="34"/>
      <c r="D11" s="86"/>
      <c r="E11" s="88"/>
      <c r="F11" s="88"/>
      <c r="G11" s="88"/>
      <c r="H11" s="88"/>
      <c r="I11" s="88"/>
      <c r="J11" s="84"/>
      <c r="K11" s="98"/>
      <c r="L11" s="100"/>
    </row>
    <row r="12" spans="1:12" ht="20.25" customHeight="1" thickTop="1">
      <c r="A12" s="95">
        <v>2</v>
      </c>
      <c r="B12" s="33" t="s">
        <v>24</v>
      </c>
      <c r="C12" s="33"/>
      <c r="D12" s="85">
        <v>5660</v>
      </c>
      <c r="E12" s="87">
        <v>4700</v>
      </c>
      <c r="F12" s="87">
        <v>7140</v>
      </c>
      <c r="G12" s="87">
        <v>6080</v>
      </c>
      <c r="H12" s="87">
        <v>5070</v>
      </c>
      <c r="I12" s="87">
        <v>5830</v>
      </c>
      <c r="J12" s="83"/>
      <c r="K12" s="97">
        <f>+D12+E12+F12+G12+H12+I12+J12</f>
        <v>34480</v>
      </c>
      <c r="L12" s="99">
        <v>4</v>
      </c>
    </row>
    <row r="13" spans="1:12" ht="20.25" customHeight="1" thickBot="1">
      <c r="A13" s="96"/>
      <c r="B13" s="34" t="s">
        <v>25</v>
      </c>
      <c r="C13" s="34"/>
      <c r="D13" s="86"/>
      <c r="E13" s="88"/>
      <c r="F13" s="88"/>
      <c r="G13" s="88"/>
      <c r="H13" s="88"/>
      <c r="I13" s="88"/>
      <c r="J13" s="84"/>
      <c r="K13" s="98"/>
      <c r="L13" s="100"/>
    </row>
    <row r="14" spans="1:12" ht="20.25" customHeight="1" thickTop="1">
      <c r="A14" s="95">
        <v>5</v>
      </c>
      <c r="B14" s="33" t="s">
        <v>26</v>
      </c>
      <c r="C14" s="33"/>
      <c r="D14" s="85">
        <v>5250</v>
      </c>
      <c r="E14" s="87">
        <v>5960</v>
      </c>
      <c r="F14" s="87">
        <v>7530</v>
      </c>
      <c r="G14" s="87">
        <v>6080</v>
      </c>
      <c r="H14" s="89"/>
      <c r="I14" s="89"/>
      <c r="J14" s="83"/>
      <c r="K14" s="97">
        <f>+D14+E14+F14+G14+H14+I14+J14</f>
        <v>24820</v>
      </c>
      <c r="L14" s="99">
        <v>5</v>
      </c>
    </row>
    <row r="15" spans="1:12" ht="20.25" customHeight="1" thickBot="1">
      <c r="A15" s="96"/>
      <c r="B15" s="34" t="s">
        <v>27</v>
      </c>
      <c r="C15" s="34"/>
      <c r="D15" s="86"/>
      <c r="E15" s="88"/>
      <c r="F15" s="88"/>
      <c r="G15" s="88"/>
      <c r="H15" s="90"/>
      <c r="I15" s="90"/>
      <c r="J15" s="84"/>
      <c r="K15" s="98"/>
      <c r="L15" s="100"/>
    </row>
    <row r="16" spans="1:12" ht="20.25" customHeight="1" thickTop="1">
      <c r="A16" s="95">
        <v>4</v>
      </c>
      <c r="B16" s="33" t="s">
        <v>28</v>
      </c>
      <c r="C16" s="33"/>
      <c r="D16" s="85">
        <v>4830</v>
      </c>
      <c r="E16" s="87">
        <v>7210</v>
      </c>
      <c r="F16" s="87">
        <v>5570</v>
      </c>
      <c r="G16" s="89"/>
      <c r="H16" s="89"/>
      <c r="I16" s="89"/>
      <c r="J16" s="83"/>
      <c r="K16" s="97">
        <f>+D16+E16+F16+G16+H16+I16+J16</f>
        <v>17610</v>
      </c>
      <c r="L16" s="99">
        <v>6</v>
      </c>
    </row>
    <row r="17" spans="1:12" ht="20.25" customHeight="1" thickBot="1">
      <c r="A17" s="96"/>
      <c r="B17" s="34" t="s">
        <v>29</v>
      </c>
      <c r="C17" s="34"/>
      <c r="D17" s="86"/>
      <c r="E17" s="88"/>
      <c r="F17" s="88"/>
      <c r="G17" s="90"/>
      <c r="H17" s="90"/>
      <c r="I17" s="90"/>
      <c r="J17" s="84"/>
      <c r="K17" s="98"/>
      <c r="L17" s="100"/>
    </row>
    <row r="18" spans="1:12" ht="20.25" customHeight="1" thickTop="1">
      <c r="A18" s="95">
        <v>7</v>
      </c>
      <c r="B18" s="43" t="s">
        <v>30</v>
      </c>
      <c r="C18" s="43"/>
      <c r="D18" s="85">
        <v>4750</v>
      </c>
      <c r="E18" s="87">
        <v>4950</v>
      </c>
      <c r="F18" s="89"/>
      <c r="G18" s="89"/>
      <c r="H18" s="89"/>
      <c r="I18" s="89"/>
      <c r="J18" s="83"/>
      <c r="K18" s="97">
        <f>+D18+E18+F18+G18+H18+I18+J18</f>
        <v>9700</v>
      </c>
      <c r="L18" s="99">
        <v>7</v>
      </c>
    </row>
    <row r="19" spans="1:12" ht="20.25" customHeight="1" thickBot="1">
      <c r="A19" s="96"/>
      <c r="B19" s="44" t="s">
        <v>31</v>
      </c>
      <c r="C19" s="44"/>
      <c r="D19" s="86"/>
      <c r="E19" s="88"/>
      <c r="F19" s="90"/>
      <c r="G19" s="90"/>
      <c r="H19" s="90"/>
      <c r="I19" s="90"/>
      <c r="J19" s="84"/>
      <c r="K19" s="98"/>
      <c r="L19" s="100"/>
    </row>
    <row r="20" ht="12.75" customHeight="1">
      <c r="K20" s="7"/>
    </row>
    <row r="21" spans="1:11" ht="13.5" customHeight="1">
      <c r="A21" s="41"/>
      <c r="B21" s="7" t="s">
        <v>36</v>
      </c>
      <c r="K21" s="7"/>
    </row>
    <row r="22" ht="12.75">
      <c r="K22" s="7"/>
    </row>
    <row r="23" ht="12.75">
      <c r="K23" s="7"/>
    </row>
  </sheetData>
  <sheetProtection/>
  <mergeCells count="78">
    <mergeCell ref="B4:C5"/>
    <mergeCell ref="B1:L1"/>
    <mergeCell ref="L4:L5"/>
    <mergeCell ref="L6:L7"/>
    <mergeCell ref="K6:K7"/>
    <mergeCell ref="D4:J5"/>
    <mergeCell ref="D6:D7"/>
    <mergeCell ref="B6:C6"/>
    <mergeCell ref="B7:C7"/>
    <mergeCell ref="I6:I7"/>
    <mergeCell ref="L8:L9"/>
    <mergeCell ref="L14:L15"/>
    <mergeCell ref="L10:L11"/>
    <mergeCell ref="K14:K15"/>
    <mergeCell ref="K10:K11"/>
    <mergeCell ref="K8:K9"/>
    <mergeCell ref="K12:K13"/>
    <mergeCell ref="L12:L13"/>
    <mergeCell ref="A6:A7"/>
    <mergeCell ref="A8:A9"/>
    <mergeCell ref="A10:A11"/>
    <mergeCell ref="A14:A15"/>
    <mergeCell ref="A12:A13"/>
    <mergeCell ref="A16:A17"/>
    <mergeCell ref="K16:K17"/>
    <mergeCell ref="L16:L17"/>
    <mergeCell ref="D12:D13"/>
    <mergeCell ref="E12:E13"/>
    <mergeCell ref="F12:F13"/>
    <mergeCell ref="I12:I13"/>
    <mergeCell ref="J12:J13"/>
    <mergeCell ref="I16:I17"/>
    <mergeCell ref="J16:J17"/>
    <mergeCell ref="A18:A19"/>
    <mergeCell ref="K18:K19"/>
    <mergeCell ref="L18:L19"/>
    <mergeCell ref="F18:F19"/>
    <mergeCell ref="G18:G19"/>
    <mergeCell ref="H18:H19"/>
    <mergeCell ref="I18:I19"/>
    <mergeCell ref="J18:J19"/>
    <mergeCell ref="D18:D19"/>
    <mergeCell ref="E18:E19"/>
    <mergeCell ref="J6:J7"/>
    <mergeCell ref="E6:E7"/>
    <mergeCell ref="F6:F7"/>
    <mergeCell ref="G6:G7"/>
    <mergeCell ref="H6:H7"/>
    <mergeCell ref="J8:J9"/>
    <mergeCell ref="D8:D9"/>
    <mergeCell ref="E8:E9"/>
    <mergeCell ref="F8:F9"/>
    <mergeCell ref="G8:G9"/>
    <mergeCell ref="H8:H9"/>
    <mergeCell ref="G10:G11"/>
    <mergeCell ref="H10:H11"/>
    <mergeCell ref="I8:I9"/>
    <mergeCell ref="I14:I15"/>
    <mergeCell ref="G12:G13"/>
    <mergeCell ref="H12:H13"/>
    <mergeCell ref="G14:G15"/>
    <mergeCell ref="H14:H15"/>
    <mergeCell ref="D10:D11"/>
    <mergeCell ref="E10:E11"/>
    <mergeCell ref="F10:F11"/>
    <mergeCell ref="D14:D15"/>
    <mergeCell ref="E14:E15"/>
    <mergeCell ref="F14:F15"/>
    <mergeCell ref="A3:L3"/>
    <mergeCell ref="A2:L2"/>
    <mergeCell ref="J14:J15"/>
    <mergeCell ref="D16:D17"/>
    <mergeCell ref="E16:E17"/>
    <mergeCell ref="F16:F17"/>
    <mergeCell ref="G16:G17"/>
    <mergeCell ref="H16:H17"/>
    <mergeCell ref="I10:I11"/>
    <mergeCell ref="J10:J11"/>
  </mergeCells>
  <printOptions horizontalCentered="1" verticalCentered="1"/>
  <pageMargins left="0" right="0" top="0.984251968503937" bottom="0.3937007874015748" header="0" footer="0"/>
  <pageSetup horizontalDpi="300" verticalDpi="3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zoomScaleSheetLayoutView="75" workbookViewId="0" topLeftCell="A1">
      <selection activeCell="E8" sqref="E8:E9"/>
    </sheetView>
  </sheetViews>
  <sheetFormatPr defaultColWidth="11.421875" defaultRowHeight="12.75"/>
  <cols>
    <col min="1" max="1" width="11.57421875" style="7" bestFit="1" customWidth="1"/>
    <col min="2" max="2" width="11.421875" style="7" customWidth="1"/>
    <col min="3" max="3" width="33.00390625" style="7" customWidth="1"/>
    <col min="4" max="13" width="10.28125" style="7" customWidth="1"/>
    <col min="14" max="14" width="10.57421875" style="7" bestFit="1" customWidth="1"/>
    <col min="15" max="15" width="11.7109375" style="8" bestFit="1" customWidth="1"/>
    <col min="16" max="16" width="9.7109375" style="7" customWidth="1"/>
    <col min="17" max="16384" width="11.421875" style="7" customWidth="1"/>
  </cols>
  <sheetData>
    <row r="1" spans="2:16" ht="131.25" customHeight="1" thickBo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s="40" customFormat="1" ht="27" customHeight="1">
      <c r="A2" s="80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</row>
    <row r="3" spans="1:16" s="40" customFormat="1" ht="27" customHeight="1" thickBot="1">
      <c r="A3" s="77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</row>
    <row r="4" spans="1:16" ht="12.75">
      <c r="A4" s="12" t="s">
        <v>6</v>
      </c>
      <c r="B4" s="101" t="s">
        <v>11</v>
      </c>
      <c r="C4" s="102"/>
      <c r="D4" s="108" t="s">
        <v>34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" t="s">
        <v>2</v>
      </c>
      <c r="P4" s="106" t="s">
        <v>3</v>
      </c>
    </row>
    <row r="5" spans="1:16" ht="13.5" thickBot="1">
      <c r="A5" s="13" t="s">
        <v>5</v>
      </c>
      <c r="B5" s="103"/>
      <c r="C5" s="104"/>
      <c r="D5" s="110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" t="s">
        <v>1</v>
      </c>
      <c r="P5" s="107"/>
    </row>
    <row r="6" spans="1:16" ht="15.75" thickTop="1">
      <c r="A6" s="95">
        <v>1</v>
      </c>
      <c r="B6" s="43" t="s">
        <v>26</v>
      </c>
      <c r="C6" s="43"/>
      <c r="D6" s="85">
        <v>6600</v>
      </c>
      <c r="E6" s="87">
        <v>5710</v>
      </c>
      <c r="F6" s="116">
        <v>5890</v>
      </c>
      <c r="G6" s="116">
        <v>4650</v>
      </c>
      <c r="H6" s="116">
        <v>5880</v>
      </c>
      <c r="I6" s="116">
        <v>7910</v>
      </c>
      <c r="J6" s="87">
        <v>6200</v>
      </c>
      <c r="K6" s="87">
        <v>4890</v>
      </c>
      <c r="L6" s="87">
        <v>4620</v>
      </c>
      <c r="M6" s="87">
        <v>7140</v>
      </c>
      <c r="N6" s="93">
        <v>5000</v>
      </c>
      <c r="O6" s="97">
        <f>+D6+E6+F6+G6+H6+I6+J6+K6+L6+M6+N6</f>
        <v>64490</v>
      </c>
      <c r="P6" s="99">
        <v>1</v>
      </c>
    </row>
    <row r="7" spans="1:16" ht="18.75" customHeight="1" thickBot="1">
      <c r="A7" s="96"/>
      <c r="B7" s="42" t="s">
        <v>27</v>
      </c>
      <c r="C7" s="42"/>
      <c r="D7" s="86"/>
      <c r="E7" s="88"/>
      <c r="F7" s="117"/>
      <c r="G7" s="117"/>
      <c r="H7" s="117"/>
      <c r="I7" s="117"/>
      <c r="J7" s="88"/>
      <c r="K7" s="88"/>
      <c r="L7" s="88"/>
      <c r="M7" s="88"/>
      <c r="N7" s="94"/>
      <c r="O7" s="98"/>
      <c r="P7" s="100"/>
    </row>
    <row r="8" spans="1:16" ht="20.25" customHeight="1" thickTop="1">
      <c r="A8" s="95">
        <v>2</v>
      </c>
      <c r="B8" s="112" t="s">
        <v>12</v>
      </c>
      <c r="C8" s="113"/>
      <c r="D8" s="85">
        <v>5000</v>
      </c>
      <c r="E8" s="87">
        <v>5000</v>
      </c>
      <c r="F8" s="116">
        <v>5300</v>
      </c>
      <c r="G8" s="116">
        <v>4730</v>
      </c>
      <c r="H8" s="116">
        <v>5580</v>
      </c>
      <c r="I8" s="116">
        <v>5730</v>
      </c>
      <c r="J8" s="87">
        <v>7370</v>
      </c>
      <c r="K8" s="87">
        <v>4510</v>
      </c>
      <c r="L8" s="87">
        <v>7320</v>
      </c>
      <c r="M8" s="87">
        <v>4510</v>
      </c>
      <c r="N8" s="93">
        <v>5320</v>
      </c>
      <c r="O8" s="97">
        <f>+D8+E8+F8+G8+H8+I8+J8+K8+L8+M8+N8</f>
        <v>60370</v>
      </c>
      <c r="P8" s="99">
        <v>2</v>
      </c>
    </row>
    <row r="9" spans="1:16" ht="20.25" customHeight="1" thickBot="1">
      <c r="A9" s="96"/>
      <c r="B9" s="114" t="s">
        <v>38</v>
      </c>
      <c r="C9" s="115"/>
      <c r="D9" s="86"/>
      <c r="E9" s="88"/>
      <c r="F9" s="117"/>
      <c r="G9" s="117"/>
      <c r="H9" s="117"/>
      <c r="I9" s="117"/>
      <c r="J9" s="88"/>
      <c r="K9" s="88"/>
      <c r="L9" s="88"/>
      <c r="M9" s="88"/>
      <c r="N9" s="94"/>
      <c r="O9" s="98"/>
      <c r="P9" s="100"/>
    </row>
    <row r="10" spans="1:16" ht="20.25" customHeight="1" thickTop="1">
      <c r="A10" s="95">
        <v>7</v>
      </c>
      <c r="B10" s="43" t="s">
        <v>28</v>
      </c>
      <c r="C10" s="43"/>
      <c r="D10" s="85">
        <v>4620</v>
      </c>
      <c r="E10" s="87">
        <v>5100</v>
      </c>
      <c r="F10" s="116">
        <v>4630</v>
      </c>
      <c r="G10" s="116">
        <v>4620</v>
      </c>
      <c r="H10" s="116">
        <v>4640</v>
      </c>
      <c r="I10" s="116">
        <v>4610</v>
      </c>
      <c r="J10" s="87">
        <v>6510</v>
      </c>
      <c r="K10" s="87">
        <v>6950</v>
      </c>
      <c r="L10" s="87">
        <v>5400</v>
      </c>
      <c r="M10" s="89"/>
      <c r="N10" s="83"/>
      <c r="O10" s="97">
        <f>+D10+E10+F10+G10+H10+I10+J10+K10+L10+M10+N10</f>
        <v>47080</v>
      </c>
      <c r="P10" s="99">
        <v>3</v>
      </c>
    </row>
    <row r="11" spans="1:16" ht="20.25" customHeight="1" thickBot="1">
      <c r="A11" s="96"/>
      <c r="B11" s="42" t="s">
        <v>29</v>
      </c>
      <c r="C11" s="42"/>
      <c r="D11" s="86"/>
      <c r="E11" s="88"/>
      <c r="F11" s="117"/>
      <c r="G11" s="117"/>
      <c r="H11" s="117"/>
      <c r="I11" s="117"/>
      <c r="J11" s="88"/>
      <c r="K11" s="88"/>
      <c r="L11" s="88"/>
      <c r="M11" s="90"/>
      <c r="N11" s="84"/>
      <c r="O11" s="98"/>
      <c r="P11" s="100"/>
    </row>
    <row r="12" spans="1:16" ht="20.25" customHeight="1" thickTop="1">
      <c r="A12" s="95">
        <v>6</v>
      </c>
      <c r="B12" s="33" t="s">
        <v>22</v>
      </c>
      <c r="C12" s="33"/>
      <c r="D12" s="85">
        <v>4550</v>
      </c>
      <c r="E12" s="87">
        <v>4750</v>
      </c>
      <c r="F12" s="116">
        <v>4630</v>
      </c>
      <c r="G12" s="116">
        <v>4830</v>
      </c>
      <c r="H12" s="116">
        <v>7950</v>
      </c>
      <c r="I12" s="116">
        <v>6640</v>
      </c>
      <c r="J12" s="87">
        <v>4770</v>
      </c>
      <c r="K12" s="89"/>
      <c r="L12" s="89"/>
      <c r="M12" s="89"/>
      <c r="N12" s="83"/>
      <c r="O12" s="97">
        <f>+D12+E12+F12+G12+H12+I12+J12+K12+L12+M12+N12</f>
        <v>38120</v>
      </c>
      <c r="P12" s="99">
        <v>4</v>
      </c>
    </row>
    <row r="13" spans="1:16" ht="20.25" customHeight="1" thickBot="1">
      <c r="A13" s="96"/>
      <c r="B13" s="34" t="s">
        <v>23</v>
      </c>
      <c r="C13" s="34"/>
      <c r="D13" s="86"/>
      <c r="E13" s="88"/>
      <c r="F13" s="117"/>
      <c r="G13" s="117"/>
      <c r="H13" s="117"/>
      <c r="I13" s="117"/>
      <c r="J13" s="88"/>
      <c r="K13" s="90"/>
      <c r="L13" s="90"/>
      <c r="M13" s="90"/>
      <c r="N13" s="84"/>
      <c r="O13" s="98"/>
      <c r="P13" s="100"/>
    </row>
    <row r="14" spans="1:16" ht="20.25" customHeight="1" thickTop="1">
      <c r="A14" s="95">
        <v>5</v>
      </c>
      <c r="B14" s="33" t="s">
        <v>24</v>
      </c>
      <c r="C14" s="33"/>
      <c r="D14" s="85">
        <v>5850</v>
      </c>
      <c r="E14" s="87">
        <v>5120</v>
      </c>
      <c r="F14" s="116">
        <v>7250</v>
      </c>
      <c r="G14" s="116">
        <v>4660</v>
      </c>
      <c r="H14" s="118"/>
      <c r="I14" s="118"/>
      <c r="J14" s="89"/>
      <c r="K14" s="89"/>
      <c r="L14" s="89"/>
      <c r="M14" s="89"/>
      <c r="N14" s="83"/>
      <c r="O14" s="97">
        <f>+D14+E14+F14+G14+H14+I14+J14+K14+L14+M14+N14</f>
        <v>22880</v>
      </c>
      <c r="P14" s="99">
        <v>5</v>
      </c>
    </row>
    <row r="15" spans="1:16" ht="20.25" customHeight="1" thickBot="1">
      <c r="A15" s="96"/>
      <c r="B15" s="34" t="s">
        <v>25</v>
      </c>
      <c r="C15" s="34"/>
      <c r="D15" s="86"/>
      <c r="E15" s="88"/>
      <c r="F15" s="117"/>
      <c r="G15" s="117"/>
      <c r="H15" s="119"/>
      <c r="I15" s="119"/>
      <c r="J15" s="90"/>
      <c r="K15" s="90"/>
      <c r="L15" s="90"/>
      <c r="M15" s="90"/>
      <c r="N15" s="84"/>
      <c r="O15" s="98"/>
      <c r="P15" s="100"/>
    </row>
    <row r="16" spans="1:16" ht="20.25" customHeight="1" thickTop="1">
      <c r="A16" s="95">
        <v>4</v>
      </c>
      <c r="B16" s="33" t="s">
        <v>20</v>
      </c>
      <c r="C16" s="33"/>
      <c r="D16" s="85">
        <v>7300</v>
      </c>
      <c r="E16" s="87">
        <v>6000</v>
      </c>
      <c r="F16" s="116">
        <v>8100</v>
      </c>
      <c r="G16" s="118"/>
      <c r="H16" s="118"/>
      <c r="I16" s="118"/>
      <c r="J16" s="89"/>
      <c r="K16" s="89"/>
      <c r="L16" s="89"/>
      <c r="M16" s="89"/>
      <c r="N16" s="83"/>
      <c r="O16" s="97">
        <f>+D16+E16+F16+G16+I16+J16+K16+L16+M16+N16</f>
        <v>21400</v>
      </c>
      <c r="P16" s="99">
        <v>6</v>
      </c>
    </row>
    <row r="17" spans="1:16" ht="20.25" customHeight="1" thickBot="1">
      <c r="A17" s="96"/>
      <c r="B17" s="34" t="s">
        <v>21</v>
      </c>
      <c r="C17" s="34"/>
      <c r="D17" s="86"/>
      <c r="E17" s="88"/>
      <c r="F17" s="117"/>
      <c r="G17" s="119"/>
      <c r="H17" s="119"/>
      <c r="I17" s="119"/>
      <c r="J17" s="90"/>
      <c r="K17" s="90"/>
      <c r="L17" s="90"/>
      <c r="M17" s="90"/>
      <c r="N17" s="84"/>
      <c r="O17" s="98"/>
      <c r="P17" s="100"/>
    </row>
    <row r="18" spans="1:16" ht="20.25" customHeight="1" thickTop="1">
      <c r="A18" s="95">
        <v>3</v>
      </c>
      <c r="B18" s="33" t="s">
        <v>30</v>
      </c>
      <c r="C18" s="33"/>
      <c r="D18" s="85">
        <v>6000</v>
      </c>
      <c r="E18" s="87">
        <v>5270</v>
      </c>
      <c r="F18" s="116">
        <v>5650</v>
      </c>
      <c r="G18" s="118"/>
      <c r="H18" s="118"/>
      <c r="I18" s="118"/>
      <c r="J18" s="89"/>
      <c r="K18" s="89"/>
      <c r="L18" s="89"/>
      <c r="M18" s="89"/>
      <c r="N18" s="83"/>
      <c r="O18" s="97">
        <f>+D18+E18+F18+G18+I18+J18+K18+L18+M18+N18</f>
        <v>16920</v>
      </c>
      <c r="P18" s="99">
        <v>7</v>
      </c>
    </row>
    <row r="19" spans="1:16" ht="20.25" customHeight="1" thickBot="1">
      <c r="A19" s="96"/>
      <c r="B19" s="39" t="s">
        <v>31</v>
      </c>
      <c r="C19" s="39"/>
      <c r="D19" s="86"/>
      <c r="E19" s="88"/>
      <c r="F19" s="117"/>
      <c r="G19" s="119"/>
      <c r="H19" s="119"/>
      <c r="I19" s="119"/>
      <c r="J19" s="90"/>
      <c r="K19" s="90"/>
      <c r="L19" s="90"/>
      <c r="M19" s="90"/>
      <c r="N19" s="84"/>
      <c r="O19" s="98"/>
      <c r="P19" s="100"/>
    </row>
    <row r="20" ht="20.25" customHeight="1">
      <c r="O20" s="7"/>
    </row>
    <row r="21" spans="1:15" ht="20.25" customHeight="1">
      <c r="A21" s="41"/>
      <c r="B21" s="7" t="s">
        <v>36</v>
      </c>
      <c r="O21" s="7"/>
    </row>
    <row r="22" ht="20.25" customHeight="1">
      <c r="O22" s="7"/>
    </row>
    <row r="23" ht="20.25" customHeight="1">
      <c r="O23" s="7"/>
    </row>
    <row r="24" ht="20.25" customHeight="1">
      <c r="O24" s="7"/>
    </row>
    <row r="25" ht="20.25" customHeight="1">
      <c r="O25" s="7"/>
    </row>
    <row r="26" ht="12.75" customHeight="1">
      <c r="O26" s="7"/>
    </row>
    <row r="27" ht="13.5" customHeight="1">
      <c r="O27" s="7"/>
    </row>
    <row r="28" ht="12.75">
      <c r="O28" s="7"/>
    </row>
    <row r="29" ht="12.75">
      <c r="O29" s="7"/>
    </row>
  </sheetData>
  <sheetProtection/>
  <mergeCells count="106">
    <mergeCell ref="I10:I11"/>
    <mergeCell ref="G18:G19"/>
    <mergeCell ref="H18:H19"/>
    <mergeCell ref="I18:I19"/>
    <mergeCell ref="I12:I13"/>
    <mergeCell ref="H14:H15"/>
    <mergeCell ref="I14:I15"/>
    <mergeCell ref="F18:F19"/>
    <mergeCell ref="G8:G9"/>
    <mergeCell ref="G16:G17"/>
    <mergeCell ref="G12:G13"/>
    <mergeCell ref="G14:G15"/>
    <mergeCell ref="G10:G11"/>
    <mergeCell ref="A3:P3"/>
    <mergeCell ref="A2:P2"/>
    <mergeCell ref="N6:N7"/>
    <mergeCell ref="D10:D11"/>
    <mergeCell ref="E10:E11"/>
    <mergeCell ref="J10:J11"/>
    <mergeCell ref="K10:K11"/>
    <mergeCell ref="L10:L11"/>
    <mergeCell ref="D6:D7"/>
    <mergeCell ref="E6:E7"/>
    <mergeCell ref="N12:N13"/>
    <mergeCell ref="D12:D13"/>
    <mergeCell ref="E12:E13"/>
    <mergeCell ref="J12:J13"/>
    <mergeCell ref="K12:K13"/>
    <mergeCell ref="L12:L13"/>
    <mergeCell ref="J6:J7"/>
    <mergeCell ref="F12:F13"/>
    <mergeCell ref="F14:F15"/>
    <mergeCell ref="F6:F7"/>
    <mergeCell ref="H12:H13"/>
    <mergeCell ref="H6:H7"/>
    <mergeCell ref="I6:I7"/>
    <mergeCell ref="F10:F11"/>
    <mergeCell ref="G6:G7"/>
    <mergeCell ref="H10:H11"/>
    <mergeCell ref="M16:M17"/>
    <mergeCell ref="M6:M7"/>
    <mergeCell ref="K14:K15"/>
    <mergeCell ref="L14:L15"/>
    <mergeCell ref="K6:K7"/>
    <mergeCell ref="L6:L7"/>
    <mergeCell ref="M12:M13"/>
    <mergeCell ref="K16:K17"/>
    <mergeCell ref="L16:L17"/>
    <mergeCell ref="F16:F17"/>
    <mergeCell ref="H16:H17"/>
    <mergeCell ref="I16:I17"/>
    <mergeCell ref="N8:N9"/>
    <mergeCell ref="E8:E9"/>
    <mergeCell ref="J8:J9"/>
    <mergeCell ref="K8:K9"/>
    <mergeCell ref="L8:L9"/>
    <mergeCell ref="F8:F9"/>
    <mergeCell ref="H8:H9"/>
    <mergeCell ref="I8:I9"/>
    <mergeCell ref="O18:O19"/>
    <mergeCell ref="P18:P19"/>
    <mergeCell ref="J18:J19"/>
    <mergeCell ref="K18:K19"/>
    <mergeCell ref="L18:L19"/>
    <mergeCell ref="M18:M19"/>
    <mergeCell ref="N18:N19"/>
    <mergeCell ref="N14:N15"/>
    <mergeCell ref="M10:M11"/>
    <mergeCell ref="N10:N11"/>
    <mergeCell ref="A18:A19"/>
    <mergeCell ref="D18:D19"/>
    <mergeCell ref="E18:E19"/>
    <mergeCell ref="N16:N17"/>
    <mergeCell ref="D16:D17"/>
    <mergeCell ref="E16:E17"/>
    <mergeCell ref="J16:J17"/>
    <mergeCell ref="D14:D15"/>
    <mergeCell ref="E14:E15"/>
    <mergeCell ref="J14:J15"/>
    <mergeCell ref="M14:M15"/>
    <mergeCell ref="A8:A9"/>
    <mergeCell ref="A16:A17"/>
    <mergeCell ref="A12:A13"/>
    <mergeCell ref="A6:A7"/>
    <mergeCell ref="A14:A15"/>
    <mergeCell ref="A10:A11"/>
    <mergeCell ref="P16:P17"/>
    <mergeCell ref="P6:P7"/>
    <mergeCell ref="P12:P13"/>
    <mergeCell ref="O6:O7"/>
    <mergeCell ref="O12:O13"/>
    <mergeCell ref="O16:O17"/>
    <mergeCell ref="O14:O15"/>
    <mergeCell ref="P14:P15"/>
    <mergeCell ref="O10:O11"/>
    <mergeCell ref="P10:P11"/>
    <mergeCell ref="B4:C5"/>
    <mergeCell ref="B1:P1"/>
    <mergeCell ref="P4:P5"/>
    <mergeCell ref="P8:P9"/>
    <mergeCell ref="O8:O9"/>
    <mergeCell ref="D4:N5"/>
    <mergeCell ref="D8:D9"/>
    <mergeCell ref="B8:C8"/>
    <mergeCell ref="B9:C9"/>
    <mergeCell ref="M8:M9"/>
  </mergeCells>
  <printOptions horizontalCentered="1" verticalCentered="1"/>
  <pageMargins left="0" right="0" top="0.984251968503937" bottom="0.3937007874015748" header="0" footer="0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joaquin</dc:creator>
  <cp:keywords/>
  <dc:description/>
  <cp:lastModifiedBy>pedro</cp:lastModifiedBy>
  <cp:lastPrinted>2013-10-27T18:29:04Z</cp:lastPrinted>
  <dcterms:created xsi:type="dcterms:W3CDTF">2006-03-23T16:20:42Z</dcterms:created>
  <dcterms:modified xsi:type="dcterms:W3CDTF">2013-11-02T18:35:41Z</dcterms:modified>
  <cp:category/>
  <cp:version/>
  <cp:contentType/>
  <cp:contentStatus/>
</cp:coreProperties>
</file>