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085" tabRatio="759" firstSheet="8" activeTab="11"/>
  </bookViews>
  <sheets>
    <sheet name="1ª MANGA (A)" sheetId="1" r:id="rId1"/>
    <sheet name="1ª MANGA B" sheetId="2" r:id="rId2"/>
    <sheet name="2ª MANGA A" sheetId="3" r:id="rId3"/>
    <sheet name="2ª MANGA B " sheetId="4" r:id="rId4"/>
    <sheet name="CLASIFICACIÓN 1ª MANGA" sheetId="5" r:id="rId5"/>
    <sheet name="CLASIFICACIÓN 2ª MANGA" sheetId="6" r:id="rId6"/>
    <sheet name="1ª MANGA (A) (2)" sheetId="7" r:id="rId7"/>
    <sheet name="1ª MANGA B (2)" sheetId="8" r:id="rId8"/>
    <sheet name="2ª MANGA A (2)" sheetId="9" r:id="rId9"/>
    <sheet name="2ª MANGA B  (2)" sheetId="10" r:id="rId10"/>
    <sheet name="CLASIFICACIÓN 3ª MANGA " sheetId="11" r:id="rId11"/>
    <sheet name="CLASIFICACIÓN 4ª MANGA" sheetId="12" r:id="rId12"/>
  </sheets>
  <definedNames/>
  <calcPr fullCalcOnLoad="1"/>
</workbook>
</file>

<file path=xl/sharedStrings.xml><?xml version="1.0" encoding="utf-8"?>
<sst xmlns="http://schemas.openxmlformats.org/spreadsheetml/2006/main" count="448" uniqueCount="109">
  <si>
    <t>1ª Manga</t>
  </si>
  <si>
    <t>Psto</t>
  </si>
  <si>
    <t>Puntos</t>
  </si>
  <si>
    <t>2ª Manga</t>
  </si>
  <si>
    <t>3ª Manga</t>
  </si>
  <si>
    <t>4ª Manga</t>
  </si>
  <si>
    <t>Totales</t>
  </si>
  <si>
    <t>PARTICIPANTES</t>
  </si>
  <si>
    <t>C   L   A   S   I   F   I   C   A   C   I   Ó   N       G   E   N   E   R   A   L</t>
  </si>
  <si>
    <t>PESCADOR</t>
  </si>
  <si>
    <r>
      <t xml:space="preserve">Cms. /  </t>
    </r>
    <r>
      <rPr>
        <sz val="10"/>
        <rFont val="Arial"/>
        <family val="2"/>
      </rPr>
      <t>Puntos</t>
    </r>
  </si>
  <si>
    <t>Total</t>
  </si>
  <si>
    <t>2ª MANGA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</si>
  <si>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</si>
  <si>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</si>
  <si>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</si>
  <si>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</si>
  <si>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</si>
  <si>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</si>
  <si>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</si>
  <si>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</si>
  <si>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</si>
  <si>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</si>
  <si>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</si>
  <si>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</si>
  <si>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</si>
  <si>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</si>
  <si>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1ª MANGA</t>
  </si>
  <si>
    <t>PSTO</t>
  </si>
  <si>
    <t>Sector</t>
  </si>
  <si>
    <t>Puntuaciones según Reglamento de la Federación Española de Pesca y Casting; aprobado por la Asamblea General de F. N. de Pesca</t>
  </si>
  <si>
    <t>No existe trofeo a la pieza mayor; aprobado por la Asamblea General de F. N. de Pesca</t>
  </si>
  <si>
    <t>15º</t>
  </si>
  <si>
    <t>16º</t>
  </si>
  <si>
    <t>17º</t>
  </si>
  <si>
    <t>A1</t>
  </si>
  <si>
    <t>JUAN CRUZ SANZOL</t>
  </si>
  <si>
    <t>JOSETXO MARTINEZ</t>
  </si>
  <si>
    <t>A6</t>
  </si>
  <si>
    <t>JOSEAN GONZALEZ</t>
  </si>
  <si>
    <t>A7</t>
  </si>
  <si>
    <t>CESAR GARCIA</t>
  </si>
  <si>
    <t>A4</t>
  </si>
  <si>
    <t>RAUL FERNANDEZ</t>
  </si>
  <si>
    <t>A8</t>
  </si>
  <si>
    <t>IÑIGO GONZALEZ</t>
  </si>
  <si>
    <t>A3</t>
  </si>
  <si>
    <t>SANTIAGO SERRANO</t>
  </si>
  <si>
    <t>A9</t>
  </si>
  <si>
    <t>ANDRES RUIZ GUARDIA</t>
  </si>
  <si>
    <t>A5</t>
  </si>
  <si>
    <t>CAMPEONATO NAVARRO - SALMÓNIDOS MOSCA - 2.010   23 DE MAYO    Río Aragón - Yesa</t>
  </si>
  <si>
    <t>JUAN `PABLO GUILLEN</t>
  </si>
  <si>
    <t>B2</t>
  </si>
  <si>
    <t>JOSE ANTONIO TANARRO</t>
  </si>
  <si>
    <t>B3</t>
  </si>
  <si>
    <t>ALFREDO RUBIO ARRIEZU</t>
  </si>
  <si>
    <t>B4</t>
  </si>
  <si>
    <t>B1</t>
  </si>
  <si>
    <t>FERNANDO LATASA</t>
  </si>
  <si>
    <t>B7</t>
  </si>
  <si>
    <t>FCO  JAVIER RODRIGUEZ</t>
  </si>
  <si>
    <t>B5</t>
  </si>
  <si>
    <t>FELIX AZNAR</t>
  </si>
  <si>
    <t>B6</t>
  </si>
  <si>
    <t>IVAN ILUNDAIN</t>
  </si>
  <si>
    <t>B8</t>
  </si>
  <si>
    <t>ALFREDO RUBIO DEL PUEYO</t>
  </si>
  <si>
    <t>B9</t>
  </si>
  <si>
    <t>RODRIGO GARRIDO</t>
  </si>
  <si>
    <t>JUAN PABLO GUILLEN</t>
  </si>
  <si>
    <t>JOSE ANTONIO  TANARRO</t>
  </si>
  <si>
    <t>FCO. JAVIER RODRIGUEZ</t>
  </si>
  <si>
    <t>ANDRES RUIZ</t>
  </si>
  <si>
    <t>SANTIAGO SERRANO-</t>
  </si>
  <si>
    <t>A2</t>
  </si>
  <si>
    <t>JUANCRUZ SANZOL</t>
  </si>
  <si>
    <t>FCO JAVIER RODRIGUEZ</t>
  </si>
  <si>
    <t>RAUL FERNADEZ</t>
  </si>
  <si>
    <t xml:space="preserve">ANDRES RUIZ </t>
  </si>
  <si>
    <t>CAMPEONATO NAVARRO - SALMÓNIDOS MOSCA - 2.010  23 DE MAYO   Río Aragón - Yesa</t>
  </si>
  <si>
    <t xml:space="preserve">PROVISIONAL </t>
  </si>
  <si>
    <t>PROVISIONAL</t>
  </si>
  <si>
    <t>DESCIENDEN: ANDRES RUIZ GUARDIA- JESUS LAMBERTO- LUIS ILUNDAIN- FERNANDO LATASA</t>
  </si>
  <si>
    <t>18º</t>
  </si>
  <si>
    <t>19º</t>
  </si>
  <si>
    <t>20º</t>
  </si>
  <si>
    <t>JESUS LAMBERTO</t>
  </si>
  <si>
    <t>LUIS ILUNDAIN</t>
  </si>
  <si>
    <t>IÑAKI ARRUABARRENA</t>
  </si>
  <si>
    <t>NP</t>
  </si>
  <si>
    <t>El Pescador Cero Federico Paños es descalificado por entregar tarde la plica</t>
  </si>
  <si>
    <t>Jesús Lamberto, Luis Ilundain y Fernando Latasa, Descalificados del Cto. por ausencia</t>
  </si>
  <si>
    <t>Final manga 1 sector A</t>
  </si>
  <si>
    <t>CAMPEONATO NAVARRO - SALMÓNIDOS MOSCA - 2.010  6 de junio   Río Aragón - Yesa</t>
  </si>
  <si>
    <t>A-8</t>
  </si>
  <si>
    <t>IÑIGO GONZALEZ BRAVO</t>
  </si>
  <si>
    <t>ALFREDO RUBIO DEL PU</t>
  </si>
  <si>
    <t>FINAL 1 MANGA SECTOR B</t>
  </si>
  <si>
    <t>ALFREDO RUBIO ARRIEZ</t>
  </si>
  <si>
    <t>FINAL 2ª MANGA SECTOR A</t>
  </si>
  <si>
    <t>CAMPEONATO NAVARRO - SALMÓNIDOS MOSCA - 2.010  6 DE JUNIO   Río Aragón - Yesa</t>
  </si>
  <si>
    <t>ALFREDO RUBIO DEL PUE</t>
  </si>
  <si>
    <t>FINAL 2ª MANGA SECTOR B</t>
  </si>
  <si>
    <t>Jesús Lamberto, Luis Ilundain e Iñaki Arruabarena, Descalificados del Cto. por ausencia</t>
  </si>
  <si>
    <t>DESCIENDEN: ANDRES RUIZ GUARDIA- JESUS LAMBERTO- LUIS ILUNDAIN- IÑAKI ARRUABARRENA</t>
  </si>
  <si>
    <t>CAMPEONATO NAVARRO - SALMÓNIDOS MOSCA - 2.010   6 DE JUNIO   Río Aragón - Yesa</t>
  </si>
  <si>
    <t>CAMPEONATO NAVARRO - SALMÓNIDOS MOSCA - 2.010   6 DE JUNIO     Río Aragón - Yesa</t>
  </si>
  <si>
    <t>Descendido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</si>
</sst>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9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/>
    </xf>
    <xf numFmtId="164" fontId="11" fillId="0" borderId="6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5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1" fillId="0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4" fontId="0" fillId="2" borderId="5" xfId="0" applyNumberForma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0" fontId="14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0" fillId="0" borderId="5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2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4" fontId="1" fillId="0" borderId="2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3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3" fillId="0" borderId="0" xfId="0" applyFont="1" applyAlignment="1">
      <alignment/>
    </xf>
    <xf numFmtId="2" fontId="1" fillId="0" borderId="5" xfId="0" applyNumberFormat="1" applyFont="1" applyFill="1" applyBorder="1" applyAlignment="1">
      <alignment/>
    </xf>
    <xf numFmtId="4" fontId="12" fillId="2" borderId="25" xfId="0" applyNumberFormat="1" applyFont="1" applyFill="1" applyBorder="1" applyAlignment="1">
      <alignment/>
    </xf>
    <xf numFmtId="164" fontId="11" fillId="2" borderId="22" xfId="0" applyNumberFormat="1" applyFont="1" applyFill="1" applyBorder="1" applyAlignment="1">
      <alignment horizontal="center"/>
    </xf>
    <xf numFmtId="4" fontId="10" fillId="2" borderId="25" xfId="0" applyNumberFormat="1" applyFont="1" applyFill="1" applyBorder="1" applyAlignment="1">
      <alignment/>
    </xf>
    <xf numFmtId="164" fontId="9" fillId="2" borderId="22" xfId="0" applyNumberFormat="1" applyFont="1" applyFill="1" applyBorder="1" applyAlignment="1">
      <alignment horizontal="center"/>
    </xf>
    <xf numFmtId="4" fontId="12" fillId="2" borderId="26" xfId="0" applyNumberFormat="1" applyFont="1" applyFill="1" applyBorder="1" applyAlignment="1">
      <alignment/>
    </xf>
    <xf numFmtId="164" fontId="11" fillId="2" borderId="27" xfId="0" applyNumberFormat="1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/>
    </xf>
    <xf numFmtId="164" fontId="9" fillId="2" borderId="27" xfId="0" applyNumberFormat="1" applyFont="1" applyFill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164" fontId="16" fillId="0" borderId="22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/>
    </xf>
    <xf numFmtId="0" fontId="8" fillId="0" borderId="22" xfId="0" applyFont="1" applyBorder="1" applyAlignment="1">
      <alignment horizontal="left"/>
    </xf>
    <xf numFmtId="4" fontId="10" fillId="2" borderId="25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11</xdr:col>
      <xdr:colOff>9525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52900" y="161925"/>
          <a:ext cx="39528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CPTO. NAVARRO  SALMÓNIDOS MOSCA  2.010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11</xdr:col>
      <xdr:colOff>9525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52900" y="161925"/>
          <a:ext cx="40005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CPTO. NAVARRO  SALMÓNIDOS MOSCA  2.010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11</xdr:col>
      <xdr:colOff>9525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52900" y="161925"/>
          <a:ext cx="40005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CPTO. NAVARRO  SALMÓNIDOS MOSCA  2.010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11</xdr:col>
      <xdr:colOff>9525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52900" y="161925"/>
          <a:ext cx="40005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CPTO. NAVARRO  SALMÓNIDOS MOSCA  2.010</a:t>
          </a:r>
        </a:p>
      </xdr:txBody>
    </xdr:sp>
    <xdr:clientData/>
  </xdr:twoCellAnchor>
  <xdr:twoCellAnchor>
    <xdr:from>
      <xdr:col>1</xdr:col>
      <xdr:colOff>219075</xdr:colOff>
      <xdr:row>1</xdr:row>
      <xdr:rowOff>19050</xdr:rowOff>
    </xdr:from>
    <xdr:to>
      <xdr:col>1</xdr:col>
      <xdr:colOff>2457450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M27" sqref="M27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2" width="7.140625" style="17" customWidth="1"/>
    <col min="13" max="13" width="7.8515625" style="17" customWidth="1"/>
    <col min="14" max="23" width="7.140625" style="17" customWidth="1"/>
    <col min="24" max="24" width="8.57421875" style="17" customWidth="1"/>
    <col min="25" max="25" width="7.00390625" style="18" customWidth="1"/>
    <col min="26" max="16384" width="11.421875" style="17" customWidth="1"/>
  </cols>
  <sheetData>
    <row r="1" spans="1:25" ht="12.75">
      <c r="A1" s="11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1" t="s">
        <v>9</v>
      </c>
      <c r="B2" s="111"/>
      <c r="C2" s="114" t="s">
        <v>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6" t="s">
        <v>11</v>
      </c>
      <c r="Y2" s="112" t="s">
        <v>28</v>
      </c>
    </row>
    <row r="3" spans="1:25" ht="12.75">
      <c r="A3" s="111"/>
      <c r="B3" s="111"/>
      <c r="C3" s="44"/>
      <c r="D3" s="45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45">
        <v>17</v>
      </c>
      <c r="U3" s="45">
        <v>18</v>
      </c>
      <c r="V3" s="45">
        <v>19</v>
      </c>
      <c r="W3" s="45">
        <v>20</v>
      </c>
      <c r="X3" s="16"/>
      <c r="Y3" s="112"/>
    </row>
    <row r="4" spans="1:25" ht="12.75">
      <c r="A4" s="111"/>
      <c r="B4" s="111"/>
      <c r="C4" s="43" t="s">
        <v>29</v>
      </c>
      <c r="D4" s="113" t="s">
        <v>10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6" t="s">
        <v>2</v>
      </c>
      <c r="Y4" s="112"/>
    </row>
    <row r="5" spans="1:25" ht="12.75">
      <c r="A5" s="101" t="s">
        <v>36</v>
      </c>
      <c r="B5" s="102"/>
      <c r="C5" s="98" t="s">
        <v>35</v>
      </c>
      <c r="D5" s="33">
        <v>24</v>
      </c>
      <c r="E5" s="33">
        <v>24</v>
      </c>
      <c r="F5" s="33">
        <v>25</v>
      </c>
      <c r="G5" s="33">
        <v>27</v>
      </c>
      <c r="H5" s="33">
        <v>24</v>
      </c>
      <c r="I5" s="33">
        <v>23</v>
      </c>
      <c r="J5" s="33">
        <v>23.5</v>
      </c>
      <c r="K5" s="33">
        <v>23.2</v>
      </c>
      <c r="L5" s="33">
        <v>20.5</v>
      </c>
      <c r="M5" s="33">
        <v>43.5</v>
      </c>
      <c r="N5" s="33">
        <v>40.1</v>
      </c>
      <c r="O5" s="33">
        <v>33</v>
      </c>
      <c r="P5" s="33">
        <v>25</v>
      </c>
      <c r="Q5" s="33">
        <v>28</v>
      </c>
      <c r="R5" s="33">
        <v>25.1</v>
      </c>
      <c r="S5" s="33">
        <v>23</v>
      </c>
      <c r="T5" s="33">
        <v>26</v>
      </c>
      <c r="U5" s="33">
        <v>23</v>
      </c>
      <c r="V5" s="33">
        <v>23</v>
      </c>
      <c r="W5" s="33">
        <v>19</v>
      </c>
      <c r="X5" s="100">
        <f>SUM(D6:W6)</f>
        <v>8746.1037</v>
      </c>
      <c r="Y5" s="109">
        <v>1</v>
      </c>
    </row>
    <row r="6" spans="1:25" ht="12.75">
      <c r="A6" s="103"/>
      <c r="B6" s="104"/>
      <c r="C6" s="99"/>
      <c r="D6" s="39">
        <f aca="true" t="shared" si="0" ref="D6:M6">SUM(D5*D5*D5/100+250)</f>
        <v>388.24</v>
      </c>
      <c r="E6" s="39">
        <f t="shared" si="0"/>
        <v>388.24</v>
      </c>
      <c r="F6" s="39">
        <f t="shared" si="0"/>
        <v>406.25</v>
      </c>
      <c r="G6" s="39">
        <f t="shared" si="0"/>
        <v>446.83000000000004</v>
      </c>
      <c r="H6" s="39">
        <f t="shared" si="0"/>
        <v>388.24</v>
      </c>
      <c r="I6" s="39">
        <f t="shared" si="0"/>
        <v>371.67</v>
      </c>
      <c r="J6" s="39">
        <f t="shared" si="0"/>
        <v>379.77875</v>
      </c>
      <c r="K6" s="39">
        <f t="shared" si="0"/>
        <v>374.87167999999997</v>
      </c>
      <c r="L6" s="39">
        <v>100</v>
      </c>
      <c r="M6" s="39">
        <f t="shared" si="0"/>
        <v>1073.1287499999999</v>
      </c>
      <c r="N6" s="39">
        <f aca="true" t="shared" si="1" ref="N6:V6">SUM(N5*N5*N5/100+250)</f>
        <v>894.8120100000001</v>
      </c>
      <c r="O6" s="39">
        <f t="shared" si="1"/>
        <v>609.37</v>
      </c>
      <c r="P6" s="39">
        <f t="shared" si="1"/>
        <v>406.25</v>
      </c>
      <c r="Q6" s="39">
        <f t="shared" si="1"/>
        <v>469.52</v>
      </c>
      <c r="R6" s="39">
        <f t="shared" si="1"/>
        <v>408.13251</v>
      </c>
      <c r="S6" s="39">
        <f t="shared" si="1"/>
        <v>371.67</v>
      </c>
      <c r="T6" s="39">
        <f t="shared" si="1"/>
        <v>425.76</v>
      </c>
      <c r="U6" s="39">
        <f t="shared" si="1"/>
        <v>371.67</v>
      </c>
      <c r="V6" s="39">
        <f t="shared" si="1"/>
        <v>371.67</v>
      </c>
      <c r="W6" s="39">
        <v>100</v>
      </c>
      <c r="X6" s="100"/>
      <c r="Y6" s="109"/>
    </row>
    <row r="7" spans="1:25" ht="12.75">
      <c r="A7" s="101" t="s">
        <v>37</v>
      </c>
      <c r="B7" s="102"/>
      <c r="C7" s="98" t="s">
        <v>38</v>
      </c>
      <c r="D7" s="33">
        <v>22.1</v>
      </c>
      <c r="E7" s="33">
        <v>30.3</v>
      </c>
      <c r="F7" s="33">
        <v>26.1</v>
      </c>
      <c r="G7" s="33">
        <v>25</v>
      </c>
      <c r="H7" s="33">
        <v>24.6</v>
      </c>
      <c r="I7" s="33">
        <v>25.4</v>
      </c>
      <c r="J7" s="33">
        <v>23.4</v>
      </c>
      <c r="K7" s="33">
        <v>26.3</v>
      </c>
      <c r="L7" s="33">
        <v>24.8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00">
        <f>SUM(D8:W8)</f>
        <v>3487.5405100000003</v>
      </c>
      <c r="Y7" s="109">
        <v>2</v>
      </c>
    </row>
    <row r="8" spans="1:25" ht="12.75">
      <c r="A8" s="103"/>
      <c r="B8" s="104"/>
      <c r="C8" s="99"/>
      <c r="D8" s="15">
        <v>100</v>
      </c>
      <c r="E8" s="15">
        <f aca="true" t="shared" si="2" ref="E8:L8">SUM(E7*E7*E7/100+250)</f>
        <v>528.18127</v>
      </c>
      <c r="F8" s="15">
        <f t="shared" si="2"/>
        <v>427.79581</v>
      </c>
      <c r="G8" s="15">
        <f t="shared" si="2"/>
        <v>406.25</v>
      </c>
      <c r="H8" s="15">
        <f t="shared" si="2"/>
        <v>398.86936000000003</v>
      </c>
      <c r="I8" s="15">
        <f t="shared" si="2"/>
        <v>413.87064</v>
      </c>
      <c r="J8" s="15">
        <f t="shared" si="2"/>
        <v>378.12904</v>
      </c>
      <c r="K8" s="15">
        <f t="shared" si="2"/>
        <v>431.91447</v>
      </c>
      <c r="L8" s="15">
        <f t="shared" si="2"/>
        <v>402.52992000000006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00"/>
      <c r="Y8" s="109"/>
    </row>
    <row r="9" spans="1:25" ht="12.75" customHeight="1">
      <c r="A9" s="101" t="s">
        <v>39</v>
      </c>
      <c r="B9" s="102"/>
      <c r="C9" s="98" t="s">
        <v>40</v>
      </c>
      <c r="D9" s="33">
        <v>24.4</v>
      </c>
      <c r="E9" s="33">
        <v>25</v>
      </c>
      <c r="F9" s="33">
        <v>26.8</v>
      </c>
      <c r="G9" s="33">
        <v>24.8</v>
      </c>
      <c r="H9" s="33">
        <v>23.4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00">
        <f>SUM(D10:W10)</f>
        <v>2024.66512</v>
      </c>
      <c r="Y9" s="107">
        <v>3</v>
      </c>
    </row>
    <row r="10" spans="1:25" ht="12.75" customHeight="1">
      <c r="A10" s="103"/>
      <c r="B10" s="104"/>
      <c r="C10" s="99"/>
      <c r="D10" s="39">
        <f>SUM(D9*D9*D9/100+250)</f>
        <v>395.26784</v>
      </c>
      <c r="E10" s="39">
        <f>SUM(E9*E9*E9/100+250)</f>
        <v>406.25</v>
      </c>
      <c r="F10" s="39">
        <f>SUM(F9*F9*F9/100+250)</f>
        <v>442.48832000000004</v>
      </c>
      <c r="G10" s="39">
        <f>SUM(G9*G9*G9/100+250)</f>
        <v>402.52992000000006</v>
      </c>
      <c r="H10" s="39">
        <f>SUM(H9*H9*H9/100+250)</f>
        <v>378.12904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58"/>
      <c r="T10" s="58"/>
      <c r="U10" s="58"/>
      <c r="V10" s="58"/>
      <c r="W10" s="58"/>
      <c r="X10" s="100"/>
      <c r="Y10" s="108"/>
    </row>
    <row r="11" spans="1:25" ht="12.75">
      <c r="A11" s="101" t="s">
        <v>43</v>
      </c>
      <c r="B11" s="102"/>
      <c r="C11" s="98" t="s">
        <v>44</v>
      </c>
      <c r="D11" s="33">
        <v>24.9</v>
      </c>
      <c r="E11" s="33">
        <v>25.3</v>
      </c>
      <c r="F11" s="33">
        <v>25.3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00">
        <f>SUM(D12:W12)</f>
        <v>1228.26803</v>
      </c>
      <c r="Y11" s="109">
        <v>4</v>
      </c>
    </row>
    <row r="12" spans="1:25" ht="12.75">
      <c r="A12" s="103"/>
      <c r="B12" s="104"/>
      <c r="C12" s="99"/>
      <c r="D12" s="15">
        <f>SUM(D11*D11*D11/100+250)</f>
        <v>404.38248999999996</v>
      </c>
      <c r="E12" s="15">
        <f>SUM(E11*E11*E11/100+250)</f>
        <v>411.94277</v>
      </c>
      <c r="F12" s="15">
        <f>SUM(F11*F11*F11/100+250)</f>
        <v>411.94277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59"/>
      <c r="V12" s="59"/>
      <c r="W12" s="59"/>
      <c r="X12" s="100"/>
      <c r="Y12" s="109"/>
    </row>
    <row r="13" spans="1:25" ht="12.75">
      <c r="A13" s="101" t="s">
        <v>41</v>
      </c>
      <c r="B13" s="102"/>
      <c r="C13" s="98" t="s">
        <v>42</v>
      </c>
      <c r="D13" s="33">
        <v>24.6</v>
      </c>
      <c r="E13" s="33">
        <v>22.5</v>
      </c>
      <c r="F13" s="33">
        <v>24.8</v>
      </c>
      <c r="G13" s="32"/>
      <c r="H13" s="42"/>
      <c r="I13" s="15"/>
      <c r="J13" s="15"/>
      <c r="K13" s="15"/>
      <c r="L13" s="15"/>
      <c r="M13" s="15"/>
      <c r="N13" s="33"/>
      <c r="O13" s="33"/>
      <c r="P13" s="33"/>
      <c r="Q13" s="32"/>
      <c r="R13" s="42"/>
      <c r="S13" s="15"/>
      <c r="T13" s="15"/>
      <c r="U13" s="15"/>
      <c r="V13" s="15"/>
      <c r="W13" s="15"/>
      <c r="X13" s="100">
        <f>SUM(D14:W14)</f>
        <v>901.3992800000001</v>
      </c>
      <c r="Y13" s="109">
        <v>5</v>
      </c>
    </row>
    <row r="14" spans="1:25" ht="12.75">
      <c r="A14" s="103"/>
      <c r="B14" s="104"/>
      <c r="C14" s="99"/>
      <c r="D14" s="15">
        <f>SUM(D13*D13*D13/100+250)</f>
        <v>398.86936000000003</v>
      </c>
      <c r="E14" s="15">
        <v>100</v>
      </c>
      <c r="F14" s="15">
        <f>SUM(F13*F13*F13/100+250)</f>
        <v>402.52992000000006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9"/>
      <c r="T14" s="59"/>
      <c r="U14" s="59"/>
      <c r="V14" s="59"/>
      <c r="W14" s="59"/>
      <c r="X14" s="100"/>
      <c r="Y14" s="109"/>
    </row>
    <row r="15" spans="1:25" ht="12.75" customHeight="1">
      <c r="A15" s="101" t="s">
        <v>45</v>
      </c>
      <c r="B15" s="102"/>
      <c r="C15" s="98" t="s">
        <v>46</v>
      </c>
      <c r="D15" s="33">
        <v>25</v>
      </c>
      <c r="E15" s="33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32"/>
      <c r="Q15" s="32"/>
      <c r="R15" s="32"/>
      <c r="S15" s="32"/>
      <c r="T15" s="32"/>
      <c r="U15" s="32"/>
      <c r="V15" s="32"/>
      <c r="W15" s="32"/>
      <c r="X15" s="100">
        <f>SUM(D16:W16)</f>
        <v>406.25</v>
      </c>
      <c r="Y15" s="107">
        <v>6</v>
      </c>
    </row>
    <row r="16" spans="1:25" ht="12.75" customHeight="1">
      <c r="A16" s="103"/>
      <c r="B16" s="104"/>
      <c r="C16" s="99"/>
      <c r="D16" s="15">
        <f>SUM(D15*D15*D15/100+250)</f>
        <v>406.25</v>
      </c>
      <c r="E16" s="15"/>
      <c r="F16" s="15"/>
      <c r="G16" s="59"/>
      <c r="H16" s="59"/>
      <c r="I16" s="59"/>
      <c r="J16" s="59"/>
      <c r="K16" s="59"/>
      <c r="L16" s="59"/>
      <c r="M16" s="59"/>
      <c r="N16" s="15"/>
      <c r="O16" s="15"/>
      <c r="P16" s="15"/>
      <c r="Q16" s="59"/>
      <c r="R16" s="59"/>
      <c r="S16" s="59"/>
      <c r="T16" s="59"/>
      <c r="U16" s="59"/>
      <c r="V16" s="59"/>
      <c r="W16" s="59"/>
      <c r="X16" s="100"/>
      <c r="Y16" s="108"/>
    </row>
    <row r="17" spans="1:25" ht="12.75" customHeight="1">
      <c r="A17" s="101" t="s">
        <v>47</v>
      </c>
      <c r="B17" s="102"/>
      <c r="C17" s="98" t="s">
        <v>48</v>
      </c>
      <c r="D17" s="33"/>
      <c r="E17" s="33"/>
      <c r="F17" s="33"/>
      <c r="G17" s="32"/>
      <c r="H17" s="15"/>
      <c r="I17" s="15"/>
      <c r="J17" s="15"/>
      <c r="K17" s="15"/>
      <c r="L17" s="15"/>
      <c r="M17" s="15"/>
      <c r="N17" s="33"/>
      <c r="O17" s="33"/>
      <c r="P17" s="33"/>
      <c r="Q17" s="32"/>
      <c r="R17" s="15"/>
      <c r="S17" s="15"/>
      <c r="T17" s="15"/>
      <c r="U17" s="15"/>
      <c r="V17" s="15"/>
      <c r="W17" s="15"/>
      <c r="X17" s="100">
        <f>SUM(D18:W18)</f>
        <v>0</v>
      </c>
      <c r="Y17" s="107">
        <v>9</v>
      </c>
    </row>
    <row r="18" spans="1:25" ht="12.75" customHeight="1">
      <c r="A18" s="103"/>
      <c r="B18" s="104"/>
      <c r="C18" s="99"/>
      <c r="D18" s="15"/>
      <c r="E18" s="15"/>
      <c r="F18" s="15"/>
      <c r="G18" s="15"/>
      <c r="H18" s="59"/>
      <c r="I18" s="59"/>
      <c r="J18" s="59"/>
      <c r="K18" s="59"/>
      <c r="L18" s="59"/>
      <c r="M18" s="59"/>
      <c r="N18" s="15"/>
      <c r="O18" s="15"/>
      <c r="P18" s="15"/>
      <c r="Q18" s="15"/>
      <c r="R18" s="59"/>
      <c r="S18" s="59"/>
      <c r="T18" s="59"/>
      <c r="U18" s="59"/>
      <c r="V18" s="59"/>
      <c r="W18" s="59"/>
      <c r="X18" s="100"/>
      <c r="Y18" s="108"/>
    </row>
    <row r="19" spans="1:25" ht="12.75" customHeight="1">
      <c r="A19" s="101" t="s">
        <v>49</v>
      </c>
      <c r="B19" s="102"/>
      <c r="C19" s="98" t="s">
        <v>50</v>
      </c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33"/>
      <c r="O19" s="15"/>
      <c r="P19" s="15"/>
      <c r="Q19" s="15"/>
      <c r="R19" s="15"/>
      <c r="S19" s="15"/>
      <c r="T19" s="15"/>
      <c r="U19" s="15"/>
      <c r="V19" s="15"/>
      <c r="W19" s="15"/>
      <c r="X19" s="105">
        <f>SUM(D20:W20)</f>
        <v>0</v>
      </c>
      <c r="Y19" s="107">
        <v>9</v>
      </c>
    </row>
    <row r="20" spans="1:25" ht="12.75" customHeight="1">
      <c r="A20" s="103"/>
      <c r="B20" s="104"/>
      <c r="C20" s="99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15"/>
      <c r="O20" s="59"/>
      <c r="P20" s="59"/>
      <c r="Q20" s="59"/>
      <c r="R20" s="59"/>
      <c r="S20" s="59"/>
      <c r="T20" s="59"/>
      <c r="U20" s="59"/>
      <c r="V20" s="59"/>
      <c r="W20" s="59"/>
      <c r="X20" s="106"/>
      <c r="Y20" s="108"/>
    </row>
    <row r="21" spans="1:25" ht="12.75">
      <c r="A21" s="101"/>
      <c r="B21" s="102"/>
      <c r="C21" s="9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00"/>
      <c r="Y21" s="109"/>
    </row>
    <row r="22" spans="1:25" ht="12.75">
      <c r="A22" s="103"/>
      <c r="B22" s="104"/>
      <c r="C22" s="9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59"/>
      <c r="V22" s="59"/>
      <c r="W22" s="59"/>
      <c r="X22" s="100"/>
      <c r="Y22" s="109"/>
    </row>
    <row r="23" spans="1:25" ht="12.75" customHeight="1">
      <c r="A23" s="101"/>
      <c r="B23" s="102"/>
      <c r="C23" s="98"/>
      <c r="D23" s="42"/>
      <c r="E23" s="42"/>
      <c r="F23" s="42"/>
      <c r="G23" s="15"/>
      <c r="H23" s="15"/>
      <c r="I23" s="15"/>
      <c r="J23" s="15"/>
      <c r="K23" s="15"/>
      <c r="L23" s="15"/>
      <c r="M23" s="15"/>
      <c r="N23" s="42"/>
      <c r="O23" s="42"/>
      <c r="P23" s="42"/>
      <c r="Q23" s="15"/>
      <c r="R23" s="15"/>
      <c r="S23" s="15"/>
      <c r="T23" s="15"/>
      <c r="U23" s="15"/>
      <c r="V23" s="15"/>
      <c r="W23" s="15"/>
      <c r="X23" s="100"/>
      <c r="Y23" s="107"/>
    </row>
    <row r="24" spans="1:25" ht="12.75" customHeight="1">
      <c r="A24" s="103"/>
      <c r="B24" s="104"/>
      <c r="C24" s="99"/>
      <c r="D24" s="15"/>
      <c r="E24" s="15"/>
      <c r="F24" s="15"/>
      <c r="G24" s="59"/>
      <c r="H24" s="59"/>
      <c r="I24" s="59"/>
      <c r="J24" s="59"/>
      <c r="K24" s="59"/>
      <c r="L24" s="59"/>
      <c r="M24" s="59"/>
      <c r="N24" s="15"/>
      <c r="O24" s="15"/>
      <c r="P24" s="15"/>
      <c r="Q24" s="59"/>
      <c r="R24" s="59"/>
      <c r="S24" s="59"/>
      <c r="T24" s="59"/>
      <c r="U24" s="59"/>
      <c r="V24" s="59"/>
      <c r="W24" s="59"/>
      <c r="X24" s="100"/>
      <c r="Y24" s="108"/>
    </row>
    <row r="25" spans="1:25" ht="12.75" customHeight="1">
      <c r="A25" s="101"/>
      <c r="B25" s="102"/>
      <c r="C25" s="98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32"/>
      <c r="O25" s="15"/>
      <c r="P25" s="15"/>
      <c r="Q25" s="15"/>
      <c r="R25" s="15"/>
      <c r="S25" s="15"/>
      <c r="T25" s="15"/>
      <c r="U25" s="15"/>
      <c r="V25" s="15"/>
      <c r="W25" s="15"/>
      <c r="X25" s="100"/>
      <c r="Y25" s="107"/>
    </row>
    <row r="26" spans="1:25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15"/>
      <c r="O26" s="59"/>
      <c r="P26" s="59"/>
      <c r="Q26" s="59"/>
      <c r="R26" s="59"/>
      <c r="S26" s="59"/>
      <c r="T26" s="59"/>
      <c r="U26" s="59"/>
      <c r="V26" s="59"/>
      <c r="W26" s="59"/>
      <c r="X26" s="100"/>
      <c r="Y26" s="108"/>
    </row>
    <row r="27" spans="1:25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0"/>
      <c r="Y27" s="107"/>
    </row>
    <row r="28" spans="1:25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15"/>
      <c r="O28" s="59"/>
      <c r="P28" s="59"/>
      <c r="Q28" s="59"/>
      <c r="R28" s="59"/>
      <c r="S28" s="59"/>
      <c r="T28" s="59"/>
      <c r="U28" s="59"/>
      <c r="V28" s="59"/>
      <c r="W28" s="59"/>
      <c r="X28" s="100"/>
      <c r="Y28" s="108"/>
    </row>
    <row r="29" spans="1:25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00"/>
      <c r="Y29" s="107"/>
    </row>
    <row r="30" spans="1:25" ht="12.75" customHeight="1">
      <c r="A30" s="103"/>
      <c r="B30" s="104"/>
      <c r="C30" s="99"/>
      <c r="D30" s="15"/>
      <c r="E30" s="59"/>
      <c r="F30" s="59"/>
      <c r="G30" s="59"/>
      <c r="H30" s="59"/>
      <c r="I30" s="59"/>
      <c r="J30" s="59"/>
      <c r="K30" s="59"/>
      <c r="L30" s="59"/>
      <c r="M30" s="59"/>
      <c r="N30" s="15"/>
      <c r="O30" s="59"/>
      <c r="P30" s="59"/>
      <c r="Q30" s="59"/>
      <c r="R30" s="59"/>
      <c r="S30" s="59"/>
      <c r="T30" s="59"/>
      <c r="U30" s="59"/>
      <c r="V30" s="59"/>
      <c r="W30" s="59"/>
      <c r="X30" s="100"/>
      <c r="Y30" s="108"/>
    </row>
    <row r="31" spans="1:25" ht="12.75" customHeight="1">
      <c r="A31" s="101"/>
      <c r="B31" s="102"/>
      <c r="C31" s="9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00"/>
      <c r="Y31" s="107"/>
    </row>
    <row r="32" spans="1:25" ht="12.75" customHeight="1">
      <c r="A32" s="103"/>
      <c r="B32" s="104"/>
      <c r="C32" s="99"/>
      <c r="D32" s="15"/>
      <c r="E32" s="59"/>
      <c r="F32" s="59"/>
      <c r="G32" s="59"/>
      <c r="H32" s="59"/>
      <c r="I32" s="59"/>
      <c r="J32" s="59"/>
      <c r="K32" s="59"/>
      <c r="L32" s="59"/>
      <c r="M32" s="59"/>
      <c r="N32" s="15"/>
      <c r="O32" s="59"/>
      <c r="P32" s="59"/>
      <c r="Q32" s="59"/>
      <c r="R32" s="59"/>
      <c r="S32" s="59"/>
      <c r="T32" s="59"/>
      <c r="U32" s="59"/>
      <c r="V32" s="59"/>
      <c r="W32" s="59"/>
      <c r="X32" s="100"/>
      <c r="Y32" s="108"/>
    </row>
  </sheetData>
  <mergeCells count="61">
    <mergeCell ref="A5:B6"/>
    <mergeCell ref="A11:B12"/>
    <mergeCell ref="A17:B18"/>
    <mergeCell ref="A13:B14"/>
    <mergeCell ref="A9:B10"/>
    <mergeCell ref="A23:B24"/>
    <mergeCell ref="A27:B28"/>
    <mergeCell ref="A7:B8"/>
    <mergeCell ref="Y9:Y10"/>
    <mergeCell ref="X9:X10"/>
    <mergeCell ref="A25:B26"/>
    <mergeCell ref="Y21:Y22"/>
    <mergeCell ref="X21:X22"/>
    <mergeCell ref="X15:X16"/>
    <mergeCell ref="X11:X12"/>
    <mergeCell ref="A1:Y1"/>
    <mergeCell ref="A2:B4"/>
    <mergeCell ref="Y2:Y4"/>
    <mergeCell ref="D4:W4"/>
    <mergeCell ref="C2:W2"/>
    <mergeCell ref="A31:B32"/>
    <mergeCell ref="X31:X32"/>
    <mergeCell ref="Y31:Y32"/>
    <mergeCell ref="A15:B16"/>
    <mergeCell ref="A29:B30"/>
    <mergeCell ref="X27:X28"/>
    <mergeCell ref="Y27:Y28"/>
    <mergeCell ref="Y23:Y24"/>
    <mergeCell ref="C31:C32"/>
    <mergeCell ref="X25:X26"/>
    <mergeCell ref="X5:X6"/>
    <mergeCell ref="Y5:Y6"/>
    <mergeCell ref="X17:X18"/>
    <mergeCell ref="Y17:Y18"/>
    <mergeCell ref="X7:X8"/>
    <mergeCell ref="Y7:Y8"/>
    <mergeCell ref="Y11:Y12"/>
    <mergeCell ref="Y15:Y16"/>
    <mergeCell ref="X13:X14"/>
    <mergeCell ref="Y13:Y14"/>
    <mergeCell ref="X29:X30"/>
    <mergeCell ref="A19:B20"/>
    <mergeCell ref="X19:X20"/>
    <mergeCell ref="Y19:Y20"/>
    <mergeCell ref="C29:C30"/>
    <mergeCell ref="Y29:Y30"/>
    <mergeCell ref="X23:X24"/>
    <mergeCell ref="C27:C28"/>
    <mergeCell ref="Y25:Y26"/>
    <mergeCell ref="A21:B22"/>
    <mergeCell ref="C5:C6"/>
    <mergeCell ref="C7:C8"/>
    <mergeCell ref="C13:C14"/>
    <mergeCell ref="C9:C10"/>
    <mergeCell ref="C11:C12"/>
    <mergeCell ref="C17:C18"/>
    <mergeCell ref="C21:C22"/>
    <mergeCell ref="C15:C16"/>
    <mergeCell ref="C25:C26"/>
    <mergeCell ref="C19:C20"/>
    <mergeCell ref="C23:C24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C1">
      <selection activeCell="S12" sqref="S12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3" width="7.140625" style="17" customWidth="1"/>
    <col min="14" max="19" width="6.57421875" style="17" bestFit="1" customWidth="1"/>
    <col min="20" max="20" width="8.57421875" style="17" customWidth="1"/>
    <col min="21" max="21" width="7.00390625" style="18" customWidth="1"/>
    <col min="22" max="16384" width="11.421875" style="17" customWidth="1"/>
  </cols>
  <sheetData>
    <row r="1" spans="1:21" ht="12.75">
      <c r="A1" s="110" t="s">
        <v>107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2.75">
      <c r="A2" s="111" t="s">
        <v>9</v>
      </c>
      <c r="B2" s="111"/>
      <c r="C2" s="114" t="s">
        <v>103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6" t="s">
        <v>11</v>
      </c>
      <c r="U2" s="112" t="s">
        <v>28</v>
      </c>
    </row>
    <row r="3" spans="1:21" ht="12.75">
      <c r="A3" s="111"/>
      <c r="B3" s="111"/>
      <c r="C3" s="44"/>
      <c r="D3" s="45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45">
        <v>16</v>
      </c>
      <c r="T3" s="16"/>
      <c r="U3" s="112"/>
    </row>
    <row r="4" spans="1:21" ht="12.75">
      <c r="A4" s="111"/>
      <c r="B4" s="111"/>
      <c r="C4" s="43" t="s">
        <v>29</v>
      </c>
      <c r="D4" s="113" t="s">
        <v>10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6" t="s">
        <v>2</v>
      </c>
      <c r="U4" s="112"/>
    </row>
    <row r="5" spans="1:21" ht="12.75">
      <c r="A5" s="101" t="s">
        <v>56</v>
      </c>
      <c r="B5" s="102"/>
      <c r="C5" s="98" t="s">
        <v>57</v>
      </c>
      <c r="D5" s="33">
        <v>26.1</v>
      </c>
      <c r="E5" s="33">
        <v>26</v>
      </c>
      <c r="F5" s="33">
        <v>25.2</v>
      </c>
      <c r="G5" s="33">
        <v>34.7</v>
      </c>
      <c r="H5" s="33">
        <v>24.3</v>
      </c>
      <c r="I5" s="33">
        <v>36.3</v>
      </c>
      <c r="J5" s="33">
        <v>27.4</v>
      </c>
      <c r="K5" s="33">
        <v>25</v>
      </c>
      <c r="L5" s="33">
        <v>31</v>
      </c>
      <c r="M5" s="33">
        <v>24.6</v>
      </c>
      <c r="N5" s="33">
        <v>24.8</v>
      </c>
      <c r="O5" s="33">
        <v>27</v>
      </c>
      <c r="P5" s="33">
        <v>28.2</v>
      </c>
      <c r="Q5" s="33">
        <v>33.5</v>
      </c>
      <c r="R5" s="33">
        <v>24.4</v>
      </c>
      <c r="S5" s="33">
        <v>22</v>
      </c>
      <c r="T5" s="100">
        <f>SUM(D6:S6)</f>
        <v>7306.792449999999</v>
      </c>
      <c r="U5" s="109">
        <v>1</v>
      </c>
    </row>
    <row r="6" spans="1:21" ht="12.75">
      <c r="A6" s="103"/>
      <c r="B6" s="104"/>
      <c r="C6" s="99"/>
      <c r="D6" s="39">
        <f aca="true" t="shared" si="0" ref="D6:R6">SUM(D5*D5*D5/100+250)</f>
        <v>427.79581</v>
      </c>
      <c r="E6" s="39">
        <f t="shared" si="0"/>
        <v>425.76</v>
      </c>
      <c r="F6" s="39">
        <f t="shared" si="0"/>
        <v>410.03008</v>
      </c>
      <c r="G6" s="39">
        <f t="shared" si="0"/>
        <v>667.8192300000001</v>
      </c>
      <c r="H6" s="39">
        <f t="shared" si="0"/>
        <v>393.48906999999997</v>
      </c>
      <c r="I6" s="39">
        <f t="shared" si="0"/>
        <v>728.3214699999999</v>
      </c>
      <c r="J6" s="39">
        <f t="shared" si="0"/>
        <v>455.70823999999993</v>
      </c>
      <c r="K6" s="39">
        <f t="shared" si="0"/>
        <v>406.25</v>
      </c>
      <c r="L6" s="39">
        <f t="shared" si="0"/>
        <v>547.9100000000001</v>
      </c>
      <c r="M6" s="39">
        <f t="shared" si="0"/>
        <v>398.86936000000003</v>
      </c>
      <c r="N6" s="39">
        <f t="shared" si="0"/>
        <v>402.52992000000006</v>
      </c>
      <c r="O6" s="39">
        <f t="shared" si="0"/>
        <v>446.83000000000004</v>
      </c>
      <c r="P6" s="39">
        <f t="shared" si="0"/>
        <v>474.25768</v>
      </c>
      <c r="Q6" s="39">
        <f t="shared" si="0"/>
        <v>625.95375</v>
      </c>
      <c r="R6" s="39">
        <f t="shared" si="0"/>
        <v>395.26784</v>
      </c>
      <c r="S6" s="39">
        <v>100</v>
      </c>
      <c r="T6" s="100"/>
      <c r="U6" s="109"/>
    </row>
    <row r="7" spans="1:21" ht="12.75">
      <c r="A7" s="101" t="s">
        <v>37</v>
      </c>
      <c r="B7" s="102"/>
      <c r="C7" s="98" t="s">
        <v>64</v>
      </c>
      <c r="D7" s="33">
        <v>25.8</v>
      </c>
      <c r="E7" s="33">
        <v>25.7</v>
      </c>
      <c r="F7" s="33">
        <v>26.2</v>
      </c>
      <c r="G7" s="33">
        <v>28</v>
      </c>
      <c r="H7" s="33">
        <v>34.1</v>
      </c>
      <c r="I7" s="33">
        <v>24</v>
      </c>
      <c r="J7" s="33">
        <v>24.5</v>
      </c>
      <c r="K7" s="33">
        <v>24.9</v>
      </c>
      <c r="L7" s="33">
        <v>27.9</v>
      </c>
      <c r="M7" s="33">
        <v>27.3</v>
      </c>
      <c r="N7" s="15"/>
      <c r="O7" s="33"/>
      <c r="P7" s="33"/>
      <c r="Q7" s="33"/>
      <c r="R7" s="33">
        <v>15</v>
      </c>
      <c r="S7" s="33">
        <v>22.8</v>
      </c>
      <c r="T7" s="100">
        <f>SUM(D8:S8)</f>
        <v>4697.690839999999</v>
      </c>
      <c r="U7" s="109">
        <v>2</v>
      </c>
    </row>
    <row r="8" spans="1:21" ht="12.75">
      <c r="A8" s="103"/>
      <c r="B8" s="104"/>
      <c r="C8" s="99"/>
      <c r="D8" s="15">
        <f aca="true" t="shared" si="1" ref="D8:M8">SUM(D7*D7*D7/100+250)</f>
        <v>421.73512</v>
      </c>
      <c r="E8" s="15">
        <f t="shared" si="1"/>
        <v>419.74593000000004</v>
      </c>
      <c r="F8" s="15">
        <f t="shared" si="1"/>
        <v>429.84727999999996</v>
      </c>
      <c r="G8" s="15">
        <f t="shared" si="1"/>
        <v>469.52</v>
      </c>
      <c r="H8" s="15">
        <f t="shared" si="1"/>
        <v>646.5182100000002</v>
      </c>
      <c r="I8" s="15">
        <f t="shared" si="1"/>
        <v>388.24</v>
      </c>
      <c r="J8" s="15">
        <f t="shared" si="1"/>
        <v>397.06125</v>
      </c>
      <c r="K8" s="15">
        <f t="shared" si="1"/>
        <v>404.38248999999996</v>
      </c>
      <c r="L8" s="15">
        <f t="shared" si="1"/>
        <v>467.17638999999997</v>
      </c>
      <c r="M8" s="15">
        <f t="shared" si="1"/>
        <v>453.46417</v>
      </c>
      <c r="N8" s="15"/>
      <c r="O8" s="15"/>
      <c r="P8" s="59"/>
      <c r="Q8" s="59"/>
      <c r="R8" s="39">
        <v>100</v>
      </c>
      <c r="S8" s="39">
        <v>100</v>
      </c>
      <c r="T8" s="100"/>
      <c r="U8" s="109"/>
    </row>
    <row r="9" spans="1:21" ht="12.75" customHeight="1">
      <c r="A9" s="101" t="s">
        <v>77</v>
      </c>
      <c r="B9" s="102"/>
      <c r="C9" s="98" t="s">
        <v>55</v>
      </c>
      <c r="D9" s="33">
        <v>25.5</v>
      </c>
      <c r="E9" s="33">
        <v>24.8</v>
      </c>
      <c r="F9" s="33">
        <v>24.1</v>
      </c>
      <c r="G9" s="33">
        <v>26.3</v>
      </c>
      <c r="H9" s="33">
        <v>23.2</v>
      </c>
      <c r="I9" s="33">
        <v>32.8</v>
      </c>
      <c r="J9" s="33"/>
      <c r="K9" s="33"/>
      <c r="L9" s="33"/>
      <c r="M9" s="33"/>
      <c r="N9" s="33"/>
      <c r="O9" s="33"/>
      <c r="P9" s="33"/>
      <c r="Q9" s="33"/>
      <c r="R9" s="33"/>
      <c r="S9" s="33">
        <v>22.5</v>
      </c>
      <c r="T9" s="100">
        <f>SUM(D10:S10)</f>
        <v>2717.98055</v>
      </c>
      <c r="U9" s="109">
        <v>3</v>
      </c>
    </row>
    <row r="10" spans="1:21" ht="12.75" customHeight="1">
      <c r="A10" s="103"/>
      <c r="B10" s="104"/>
      <c r="C10" s="99"/>
      <c r="D10" s="39">
        <f aca="true" t="shared" si="2" ref="D10:I10">SUM(D9*D9*D9/100+250)</f>
        <v>415.81375</v>
      </c>
      <c r="E10" s="39">
        <f t="shared" si="2"/>
        <v>402.52992000000006</v>
      </c>
      <c r="F10" s="39">
        <f t="shared" si="2"/>
        <v>389.97521000000006</v>
      </c>
      <c r="G10" s="39">
        <f t="shared" si="2"/>
        <v>431.91447</v>
      </c>
      <c r="H10" s="39">
        <f t="shared" si="2"/>
        <v>374.87167999999997</v>
      </c>
      <c r="I10" s="39">
        <f t="shared" si="2"/>
        <v>602.8755199999999</v>
      </c>
      <c r="J10" s="39"/>
      <c r="K10" s="58"/>
      <c r="L10" s="58"/>
      <c r="M10" s="58"/>
      <c r="N10" s="15"/>
      <c r="O10" s="15"/>
      <c r="P10" s="15"/>
      <c r="Q10" s="58"/>
      <c r="R10" s="58"/>
      <c r="S10" s="82">
        <v>100</v>
      </c>
      <c r="T10" s="100"/>
      <c r="U10" s="109"/>
    </row>
    <row r="11" spans="1:21" ht="12.75" customHeight="1">
      <c r="A11" s="101" t="s">
        <v>36</v>
      </c>
      <c r="B11" s="102"/>
      <c r="C11" s="98" t="s">
        <v>60</v>
      </c>
      <c r="D11" s="33">
        <v>25.1</v>
      </c>
      <c r="E11" s="33">
        <v>23.7</v>
      </c>
      <c r="F11" s="33">
        <v>23</v>
      </c>
      <c r="G11" s="33">
        <v>24.9</v>
      </c>
      <c r="H11" s="33">
        <v>25.8</v>
      </c>
      <c r="I11" s="33">
        <v>25</v>
      </c>
      <c r="J11" s="33"/>
      <c r="K11" s="33"/>
      <c r="L11" s="33"/>
      <c r="M11" s="33"/>
      <c r="N11" s="33"/>
      <c r="O11" s="33"/>
      <c r="P11" s="33"/>
      <c r="Q11" s="33"/>
      <c r="R11" s="33"/>
      <c r="S11" s="33">
        <v>22.5</v>
      </c>
      <c r="T11" s="100">
        <f>SUM(D12:S12)</f>
        <v>2495.29065</v>
      </c>
      <c r="U11" s="109">
        <v>4</v>
      </c>
    </row>
    <row r="12" spans="1:21" ht="12.75" customHeight="1">
      <c r="A12" s="103"/>
      <c r="B12" s="104"/>
      <c r="C12" s="99"/>
      <c r="D12" s="15">
        <f aca="true" t="shared" si="3" ref="D12:I12">SUM(D11*D11*D11/100+250)</f>
        <v>408.13251</v>
      </c>
      <c r="E12" s="15">
        <f t="shared" si="3"/>
        <v>383.12053</v>
      </c>
      <c r="F12" s="15">
        <f t="shared" si="3"/>
        <v>371.67</v>
      </c>
      <c r="G12" s="15">
        <f t="shared" si="3"/>
        <v>404.38248999999996</v>
      </c>
      <c r="H12" s="15">
        <f t="shared" si="3"/>
        <v>421.73512</v>
      </c>
      <c r="I12" s="15">
        <f t="shared" si="3"/>
        <v>406.25</v>
      </c>
      <c r="J12" s="15"/>
      <c r="K12" s="59"/>
      <c r="L12" s="59"/>
      <c r="M12" s="59"/>
      <c r="N12" s="15"/>
      <c r="O12" s="15"/>
      <c r="P12" s="59"/>
      <c r="Q12" s="59"/>
      <c r="R12" s="59"/>
      <c r="S12" s="39">
        <v>100</v>
      </c>
      <c r="T12" s="100"/>
      <c r="U12" s="109"/>
    </row>
    <row r="13" spans="1:21" ht="12.75" customHeight="1">
      <c r="A13" s="101" t="s">
        <v>39</v>
      </c>
      <c r="B13" s="102"/>
      <c r="C13" s="98" t="s">
        <v>66</v>
      </c>
      <c r="D13" s="33">
        <v>30.6</v>
      </c>
      <c r="E13" s="33">
        <v>24.5</v>
      </c>
      <c r="F13" s="33">
        <v>23.1</v>
      </c>
      <c r="G13" s="32">
        <v>23.4</v>
      </c>
      <c r="H13" s="4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0">
        <f>SUM(D14:S14)</f>
        <v>1684.9803600000002</v>
      </c>
      <c r="U13" s="109">
        <v>5</v>
      </c>
    </row>
    <row r="14" spans="1:21" ht="12.75" customHeight="1">
      <c r="A14" s="103"/>
      <c r="B14" s="104"/>
      <c r="C14" s="99"/>
      <c r="D14" s="15">
        <f>SUM(D13*D13*D13/100+250)</f>
        <v>536.5261600000001</v>
      </c>
      <c r="E14" s="15">
        <f>SUM(E13*E13*E13/100+250)</f>
        <v>397.06125</v>
      </c>
      <c r="F14" s="15">
        <f>SUM(F13*F13*F13/100+250)</f>
        <v>373.26391</v>
      </c>
      <c r="G14" s="15">
        <f>SUM(G13*G13*G13/100+250)</f>
        <v>378.12904</v>
      </c>
      <c r="H14" s="15"/>
      <c r="I14" s="59"/>
      <c r="J14" s="59"/>
      <c r="K14" s="59"/>
      <c r="L14" s="59"/>
      <c r="M14" s="59"/>
      <c r="N14" s="15"/>
      <c r="O14" s="59"/>
      <c r="P14" s="59"/>
      <c r="Q14" s="59"/>
      <c r="R14" s="59"/>
      <c r="S14" s="59"/>
      <c r="T14" s="100"/>
      <c r="U14" s="109"/>
    </row>
    <row r="15" spans="1:21" ht="12.75" customHeight="1">
      <c r="A15" s="101" t="s">
        <v>43</v>
      </c>
      <c r="B15" s="102"/>
      <c r="C15" s="98" t="s">
        <v>58</v>
      </c>
      <c r="D15" s="33">
        <v>29</v>
      </c>
      <c r="E15" s="33">
        <v>32.3</v>
      </c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100">
        <f>SUM(D16:S16)</f>
        <v>1080.8726699999997</v>
      </c>
      <c r="U15" s="109">
        <v>6</v>
      </c>
    </row>
    <row r="16" spans="1:21" ht="12.75" customHeight="1">
      <c r="A16" s="103"/>
      <c r="B16" s="104"/>
      <c r="C16" s="99"/>
      <c r="D16" s="15">
        <f>SUM(D15*D15*D15/100+250)</f>
        <v>493.89</v>
      </c>
      <c r="E16" s="15">
        <f>SUM(E15*E15*E15/100+250)</f>
        <v>586.9826699999999</v>
      </c>
      <c r="F16" s="15"/>
      <c r="G16" s="15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00"/>
      <c r="U16" s="109"/>
    </row>
    <row r="17" spans="1:21" ht="12.75" customHeight="1">
      <c r="A17" s="101" t="s">
        <v>54</v>
      </c>
      <c r="B17" s="102"/>
      <c r="C17" s="98" t="s">
        <v>53</v>
      </c>
      <c r="D17" s="17">
        <v>29.9</v>
      </c>
      <c r="E17" s="17">
        <v>25.3</v>
      </c>
      <c r="G17" s="6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00">
        <f>SUM(D18:S18)</f>
        <v>929.25176</v>
      </c>
      <c r="U17" s="109">
        <v>7</v>
      </c>
    </row>
    <row r="18" spans="1:21" ht="12.75" customHeight="1">
      <c r="A18" s="103"/>
      <c r="B18" s="104"/>
      <c r="C18" s="99"/>
      <c r="D18" s="15">
        <f>SUM(D17*D17*D17/100+250)</f>
        <v>517.30899</v>
      </c>
      <c r="E18" s="15">
        <f>SUM(E17*E17*E17/100+250)</f>
        <v>411.94277</v>
      </c>
      <c r="F18" s="15"/>
      <c r="G18" s="15"/>
      <c r="H18" s="59"/>
      <c r="I18" s="59"/>
      <c r="J18" s="59"/>
      <c r="K18" s="59"/>
      <c r="L18" s="59"/>
      <c r="M18" s="59"/>
      <c r="N18" s="15"/>
      <c r="O18" s="59"/>
      <c r="P18" s="59"/>
      <c r="Q18" s="59"/>
      <c r="R18" s="59"/>
      <c r="S18" s="59"/>
      <c r="T18" s="100"/>
      <c r="U18" s="109"/>
    </row>
    <row r="19" spans="1:21" ht="12.75" customHeight="1">
      <c r="A19" s="101" t="s">
        <v>59</v>
      </c>
      <c r="B19" s="102"/>
      <c r="C19" s="98" t="s">
        <v>68</v>
      </c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05">
        <f>SUM(D20:S20)</f>
        <v>0</v>
      </c>
      <c r="U19" s="109">
        <v>8.5</v>
      </c>
    </row>
    <row r="20" spans="1:21" ht="12.75" customHeight="1">
      <c r="A20" s="103"/>
      <c r="B20" s="104"/>
      <c r="C20" s="99"/>
      <c r="D20" s="15"/>
      <c r="E20" s="15"/>
      <c r="F20" s="15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06"/>
      <c r="U20" s="109"/>
    </row>
    <row r="21" spans="1:21" ht="12.75" customHeight="1">
      <c r="A21" s="101"/>
      <c r="B21" s="102"/>
      <c r="C21" s="98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00"/>
      <c r="U21" s="107"/>
    </row>
    <row r="22" spans="1:21" ht="12.75" customHeight="1">
      <c r="A22" s="103"/>
      <c r="B22" s="104"/>
      <c r="C22" s="99"/>
      <c r="D22" s="15"/>
      <c r="E22" s="59"/>
      <c r="F22" s="59"/>
      <c r="G22" s="59"/>
      <c r="H22" s="59"/>
      <c r="I22" s="59"/>
      <c r="J22" s="59"/>
      <c r="K22" s="59"/>
      <c r="L22" s="59"/>
      <c r="M22" s="59"/>
      <c r="N22" s="15"/>
      <c r="O22" s="59"/>
      <c r="P22" s="59"/>
      <c r="Q22" s="59"/>
      <c r="R22" s="59"/>
      <c r="S22" s="59"/>
      <c r="T22" s="100"/>
      <c r="U22" s="108"/>
    </row>
    <row r="23" spans="1:21" ht="12.75" customHeight="1">
      <c r="A23" s="101"/>
      <c r="B23" s="102"/>
      <c r="C23" s="9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00"/>
      <c r="U23" s="107"/>
    </row>
    <row r="24" spans="1:21" ht="12.75" customHeight="1">
      <c r="A24" s="103"/>
      <c r="B24" s="104"/>
      <c r="C24" s="99"/>
      <c r="D24" s="1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100"/>
      <c r="U24" s="108"/>
    </row>
    <row r="25" spans="1:21" ht="12.75" customHeight="1">
      <c r="A25" s="101"/>
      <c r="B25" s="102"/>
      <c r="C25" s="9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00"/>
      <c r="U25" s="107"/>
    </row>
    <row r="26" spans="1:21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100"/>
      <c r="U26" s="108"/>
    </row>
  </sheetData>
  <mergeCells count="49">
    <mergeCell ref="A21:B22"/>
    <mergeCell ref="A5:B6"/>
    <mergeCell ref="A11:B12"/>
    <mergeCell ref="A17:B18"/>
    <mergeCell ref="A13:B14"/>
    <mergeCell ref="A9:B10"/>
    <mergeCell ref="A7:B8"/>
    <mergeCell ref="T19:T20"/>
    <mergeCell ref="U19:U20"/>
    <mergeCell ref="C21:C22"/>
    <mergeCell ref="C17:C18"/>
    <mergeCell ref="A19:B20"/>
    <mergeCell ref="A15:B16"/>
    <mergeCell ref="C15:C16"/>
    <mergeCell ref="C19:C20"/>
    <mergeCell ref="A1:U1"/>
    <mergeCell ref="A2:B4"/>
    <mergeCell ref="U2:U4"/>
    <mergeCell ref="D4:S4"/>
    <mergeCell ref="C2:S2"/>
    <mergeCell ref="A25:B26"/>
    <mergeCell ref="T23:T24"/>
    <mergeCell ref="U23:U24"/>
    <mergeCell ref="T21:T22"/>
    <mergeCell ref="T25:T26"/>
    <mergeCell ref="A23:B24"/>
    <mergeCell ref="C25:C26"/>
    <mergeCell ref="U25:U26"/>
    <mergeCell ref="C23:C24"/>
    <mergeCell ref="U21:U22"/>
    <mergeCell ref="T17:T18"/>
    <mergeCell ref="U17:U18"/>
    <mergeCell ref="T7:T8"/>
    <mergeCell ref="U7:U8"/>
    <mergeCell ref="U11:U12"/>
    <mergeCell ref="U15:U16"/>
    <mergeCell ref="T13:T14"/>
    <mergeCell ref="U13:U14"/>
    <mergeCell ref="U9:U10"/>
    <mergeCell ref="T15:T16"/>
    <mergeCell ref="C13:C14"/>
    <mergeCell ref="C9:C10"/>
    <mergeCell ref="C11:C12"/>
    <mergeCell ref="U5:U6"/>
    <mergeCell ref="T11:T12"/>
    <mergeCell ref="T5:T6"/>
    <mergeCell ref="T9:T10"/>
    <mergeCell ref="C5:C6"/>
    <mergeCell ref="C7:C8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A7">
      <selection activeCell="B16" sqref="B16"/>
    </sheetView>
  </sheetViews>
  <sheetFormatPr defaultColWidth="11.421875" defaultRowHeight="12.75"/>
  <cols>
    <col min="1" max="1" width="4.8515625" style="1" customWidth="1"/>
    <col min="2" max="2" width="39.00390625" style="4" customWidth="1"/>
    <col min="3" max="3" width="12.8515625" style="2" customWidth="1"/>
    <col min="4" max="4" width="5.28125" style="3" customWidth="1"/>
    <col min="5" max="5" width="12.8515625" style="2" customWidth="1"/>
    <col min="6" max="6" width="5.28125" style="3" customWidth="1"/>
    <col min="7" max="7" width="10.28125" style="2" customWidth="1"/>
    <col min="8" max="8" width="5.28125" style="3" customWidth="1"/>
    <col min="9" max="9" width="8.28125" style="2" customWidth="1"/>
    <col min="10" max="10" width="5.28125" style="3" customWidth="1"/>
    <col min="11" max="11" width="12.8515625" style="2" customWidth="1"/>
    <col min="12" max="12" width="6.421875" style="3" customWidth="1"/>
  </cols>
  <sheetData>
    <row r="3" ht="12.75">
      <c r="B3" s="57" t="s">
        <v>81</v>
      </c>
    </row>
    <row r="8" spans="1:12" ht="12.75">
      <c r="A8" s="118" t="s">
        <v>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>
      <c r="A10" s="5"/>
      <c r="B10" s="6"/>
      <c r="C10" s="7"/>
      <c r="D10" s="8"/>
      <c r="E10" s="7"/>
      <c r="F10" s="8"/>
      <c r="G10" s="7"/>
      <c r="H10" s="8"/>
      <c r="I10" s="7"/>
      <c r="J10" s="8"/>
      <c r="K10" s="7"/>
      <c r="L10" s="8"/>
    </row>
    <row r="11" spans="1:12" ht="12.75">
      <c r="A11" s="119" t="s">
        <v>7</v>
      </c>
      <c r="B11" s="120"/>
      <c r="C11" s="125" t="s">
        <v>0</v>
      </c>
      <c r="D11" s="126"/>
      <c r="E11" s="125" t="s">
        <v>3</v>
      </c>
      <c r="F11" s="126"/>
      <c r="G11" s="125" t="s">
        <v>4</v>
      </c>
      <c r="H11" s="126"/>
      <c r="I11" s="125" t="s">
        <v>5</v>
      </c>
      <c r="J11" s="126"/>
      <c r="K11" s="125" t="s">
        <v>6</v>
      </c>
      <c r="L11" s="126"/>
    </row>
    <row r="12" spans="1:12" ht="12.75">
      <c r="A12" s="121"/>
      <c r="B12" s="122"/>
      <c r="C12" s="70" t="s">
        <v>2</v>
      </c>
      <c r="D12" s="9" t="s">
        <v>1</v>
      </c>
      <c r="E12" s="70" t="s">
        <v>2</v>
      </c>
      <c r="F12" s="9" t="s">
        <v>1</v>
      </c>
      <c r="G12" s="70" t="s">
        <v>2</v>
      </c>
      <c r="H12" s="9" t="s">
        <v>1</v>
      </c>
      <c r="I12" s="70" t="s">
        <v>2</v>
      </c>
      <c r="J12" s="9" t="s">
        <v>1</v>
      </c>
      <c r="K12" s="70" t="s">
        <v>2</v>
      </c>
      <c r="L12" s="9" t="s">
        <v>1</v>
      </c>
    </row>
    <row r="13" spans="1:12" ht="15">
      <c r="A13" s="35" t="s">
        <v>13</v>
      </c>
      <c r="B13" s="68" t="s">
        <v>70</v>
      </c>
      <c r="C13" s="71">
        <v>4794.52</v>
      </c>
      <c r="D13" s="21">
        <v>1</v>
      </c>
      <c r="E13" s="71">
        <v>6179.45</v>
      </c>
      <c r="F13" s="21">
        <v>1</v>
      </c>
      <c r="G13" s="71">
        <v>4613.86</v>
      </c>
      <c r="H13" s="21">
        <v>1</v>
      </c>
      <c r="I13" s="71"/>
      <c r="J13" s="21"/>
      <c r="K13" s="73">
        <f aca="true" t="shared" si="0" ref="K13:K29">SUM(C13+E13+G13+I13)</f>
        <v>15587.830000000002</v>
      </c>
      <c r="L13" s="19">
        <f aca="true" t="shared" si="1" ref="L13:L29">SUM(D13+F13+H13+J13)</f>
        <v>3</v>
      </c>
    </row>
    <row r="14" spans="1:12" ht="15">
      <c r="A14" s="35" t="s">
        <v>14</v>
      </c>
      <c r="B14" s="27" t="s">
        <v>36</v>
      </c>
      <c r="C14" s="71">
        <v>8982.25</v>
      </c>
      <c r="D14" s="21">
        <v>1</v>
      </c>
      <c r="E14" s="71">
        <v>2576.76</v>
      </c>
      <c r="F14" s="21">
        <v>3</v>
      </c>
      <c r="G14" s="71">
        <v>2707.38</v>
      </c>
      <c r="H14" s="21">
        <v>3</v>
      </c>
      <c r="I14" s="71"/>
      <c r="J14" s="21"/>
      <c r="K14" s="73">
        <f>SUM(C14+E14+G14+I14)</f>
        <v>14266.39</v>
      </c>
      <c r="L14" s="19">
        <f>SUM(D14+F14+H14+J14)</f>
        <v>7</v>
      </c>
    </row>
    <row r="15" spans="1:12" ht="15">
      <c r="A15" s="35" t="s">
        <v>15</v>
      </c>
      <c r="B15" s="27" t="s">
        <v>37</v>
      </c>
      <c r="C15" s="71">
        <v>3745.48</v>
      </c>
      <c r="D15" s="21">
        <v>2</v>
      </c>
      <c r="E15" s="72">
        <v>5500.53</v>
      </c>
      <c r="F15" s="22">
        <v>1</v>
      </c>
      <c r="G15" s="71">
        <v>1645.27</v>
      </c>
      <c r="H15" s="21">
        <v>6</v>
      </c>
      <c r="I15" s="72"/>
      <c r="J15" s="22"/>
      <c r="K15" s="73">
        <f t="shared" si="0"/>
        <v>10891.28</v>
      </c>
      <c r="L15" s="19">
        <f t="shared" si="1"/>
        <v>9</v>
      </c>
    </row>
    <row r="16" spans="1:12" ht="15">
      <c r="A16" s="35" t="s">
        <v>16</v>
      </c>
      <c r="B16" s="29" t="s">
        <v>56</v>
      </c>
      <c r="C16" s="71">
        <v>3469.91</v>
      </c>
      <c r="D16" s="21">
        <v>2</v>
      </c>
      <c r="E16" s="72">
        <v>5105.53</v>
      </c>
      <c r="F16" s="22">
        <v>2</v>
      </c>
      <c r="G16" s="72">
        <v>869.98</v>
      </c>
      <c r="H16" s="22">
        <v>7</v>
      </c>
      <c r="I16" s="72"/>
      <c r="J16" s="22"/>
      <c r="K16" s="73">
        <f t="shared" si="0"/>
        <v>9445.419999999998</v>
      </c>
      <c r="L16" s="19">
        <f t="shared" si="1"/>
        <v>11</v>
      </c>
    </row>
    <row r="17" spans="1:12" ht="15">
      <c r="A17" s="35" t="s">
        <v>17</v>
      </c>
      <c r="B17" s="27" t="s">
        <v>54</v>
      </c>
      <c r="C17" s="71">
        <v>3218.25</v>
      </c>
      <c r="D17" s="21">
        <v>3</v>
      </c>
      <c r="E17" s="71">
        <v>2886.69</v>
      </c>
      <c r="F17" s="21">
        <v>3</v>
      </c>
      <c r="G17" s="72">
        <v>1681.09</v>
      </c>
      <c r="H17" s="22">
        <v>5</v>
      </c>
      <c r="I17" s="71"/>
      <c r="J17" s="21"/>
      <c r="K17" s="73">
        <f t="shared" si="0"/>
        <v>7786.030000000001</v>
      </c>
      <c r="L17" s="19">
        <f t="shared" si="1"/>
        <v>11</v>
      </c>
    </row>
    <row r="18" spans="1:12" ht="15">
      <c r="A18" s="35" t="s">
        <v>18</v>
      </c>
      <c r="B18" s="27" t="s">
        <v>39</v>
      </c>
      <c r="C18" s="71">
        <v>2024.67</v>
      </c>
      <c r="D18" s="21">
        <v>3</v>
      </c>
      <c r="E18" s="71">
        <v>1203.59</v>
      </c>
      <c r="F18" s="21">
        <v>4</v>
      </c>
      <c r="G18" s="71">
        <v>2322.81</v>
      </c>
      <c r="H18" s="21">
        <v>4</v>
      </c>
      <c r="I18" s="71"/>
      <c r="J18" s="21"/>
      <c r="K18" s="74">
        <f t="shared" si="0"/>
        <v>5551.07</v>
      </c>
      <c r="L18" s="19">
        <f t="shared" si="1"/>
        <v>11</v>
      </c>
    </row>
    <row r="19" spans="1:12" ht="15">
      <c r="A19" s="35" t="s">
        <v>19</v>
      </c>
      <c r="B19" s="27" t="s">
        <v>77</v>
      </c>
      <c r="C19" s="71">
        <v>2066.84</v>
      </c>
      <c r="D19" s="21">
        <v>5</v>
      </c>
      <c r="E19" s="71">
        <v>1612.61</v>
      </c>
      <c r="F19" s="21">
        <v>6</v>
      </c>
      <c r="G19" s="71">
        <v>3138.6</v>
      </c>
      <c r="H19" s="21">
        <v>1</v>
      </c>
      <c r="I19" s="71"/>
      <c r="J19" s="21"/>
      <c r="K19" s="74">
        <f>SUM(C19+E19+G19+I19)</f>
        <v>6818.049999999999</v>
      </c>
      <c r="L19" s="19">
        <f>SUM(D19+F19+H19+J19)</f>
        <v>12</v>
      </c>
    </row>
    <row r="20" spans="1:12" ht="15">
      <c r="A20" s="35" t="s">
        <v>20</v>
      </c>
      <c r="B20" s="27" t="s">
        <v>78</v>
      </c>
      <c r="C20" s="71">
        <v>1228.27</v>
      </c>
      <c r="D20" s="21">
        <v>4</v>
      </c>
      <c r="E20" s="71">
        <v>388.24</v>
      </c>
      <c r="F20" s="21">
        <v>6.5</v>
      </c>
      <c r="G20" s="71">
        <v>2877.63</v>
      </c>
      <c r="H20" s="21">
        <v>2</v>
      </c>
      <c r="I20" s="71"/>
      <c r="J20" s="21"/>
      <c r="K20" s="73">
        <f t="shared" si="0"/>
        <v>4494.14</v>
      </c>
      <c r="L20" s="19">
        <f t="shared" si="1"/>
        <v>12.5</v>
      </c>
    </row>
    <row r="21" spans="1:12" ht="15">
      <c r="A21" s="35" t="s">
        <v>21</v>
      </c>
      <c r="B21" s="27" t="s">
        <v>63</v>
      </c>
      <c r="C21" s="71">
        <v>1326.79</v>
      </c>
      <c r="D21" s="21">
        <v>6</v>
      </c>
      <c r="E21" s="71">
        <v>1816.83</v>
      </c>
      <c r="F21" s="21">
        <v>5</v>
      </c>
      <c r="G21" s="71">
        <v>4279.86</v>
      </c>
      <c r="H21" s="21">
        <v>2</v>
      </c>
      <c r="I21" s="71"/>
      <c r="J21" s="21"/>
      <c r="K21" s="73">
        <f>SUM(C21+E21+G21+I21)</f>
        <v>7423.48</v>
      </c>
      <c r="L21" s="19">
        <f>SUM(D21+F21+H21+J21)</f>
        <v>13</v>
      </c>
    </row>
    <row r="22" spans="1:12" ht="15">
      <c r="A22" s="35" t="s">
        <v>22</v>
      </c>
      <c r="B22" s="28" t="s">
        <v>45</v>
      </c>
      <c r="C22" s="66">
        <v>406.25</v>
      </c>
      <c r="D22" s="50">
        <v>6</v>
      </c>
      <c r="E22" s="66">
        <v>905.79</v>
      </c>
      <c r="F22" s="50">
        <v>5</v>
      </c>
      <c r="G22" s="66">
        <v>3750.08</v>
      </c>
      <c r="H22" s="50">
        <v>3</v>
      </c>
      <c r="I22" s="66"/>
      <c r="J22" s="50"/>
      <c r="K22" s="75">
        <f>SUM(C22+E22+G22+I22)</f>
        <v>5062.12</v>
      </c>
      <c r="L22" s="52">
        <f>SUM(D22+F22+H22+J22)</f>
        <v>14</v>
      </c>
    </row>
    <row r="23" spans="1:12" ht="15">
      <c r="A23" s="35" t="s">
        <v>23</v>
      </c>
      <c r="B23" s="27" t="s">
        <v>47</v>
      </c>
      <c r="C23" s="71">
        <v>0</v>
      </c>
      <c r="D23" s="21">
        <v>9</v>
      </c>
      <c r="E23" s="71">
        <v>3450.26</v>
      </c>
      <c r="F23" s="21">
        <v>2</v>
      </c>
      <c r="G23" s="71">
        <v>1141.48</v>
      </c>
      <c r="H23" s="21">
        <v>6</v>
      </c>
      <c r="I23" s="71"/>
      <c r="J23" s="21"/>
      <c r="K23" s="73">
        <f t="shared" si="0"/>
        <v>4591.74</v>
      </c>
      <c r="L23" s="19">
        <f t="shared" si="1"/>
        <v>17</v>
      </c>
    </row>
    <row r="24" spans="1:12" ht="15">
      <c r="A24" s="35" t="s">
        <v>24</v>
      </c>
      <c r="B24" s="27" t="s">
        <v>69</v>
      </c>
      <c r="C24" s="71">
        <v>0</v>
      </c>
      <c r="D24" s="21">
        <v>9</v>
      </c>
      <c r="E24" s="71">
        <v>2059.43</v>
      </c>
      <c r="F24" s="21">
        <v>4</v>
      </c>
      <c r="G24" s="71">
        <v>2284</v>
      </c>
      <c r="H24" s="21">
        <v>4</v>
      </c>
      <c r="I24" s="71"/>
      <c r="J24" s="21"/>
      <c r="K24" s="73">
        <f>SUM(C24+E24+G24+I24)</f>
        <v>4343.43</v>
      </c>
      <c r="L24" s="19">
        <f>SUM(D24+F24+H24+J24)</f>
        <v>17</v>
      </c>
    </row>
    <row r="25" spans="1:12" ht="15">
      <c r="A25" s="35" t="s">
        <v>25</v>
      </c>
      <c r="B25" s="27" t="s">
        <v>59</v>
      </c>
      <c r="C25" s="71">
        <v>2362.42</v>
      </c>
      <c r="D25" s="21">
        <v>4</v>
      </c>
      <c r="E25" s="71">
        <v>1241.96</v>
      </c>
      <c r="F25" s="21">
        <v>8</v>
      </c>
      <c r="G25" s="71">
        <v>449.03</v>
      </c>
      <c r="H25" s="21">
        <v>8</v>
      </c>
      <c r="I25" s="71"/>
      <c r="J25" s="21"/>
      <c r="K25" s="73">
        <f>SUM(C25+E25+G25+I25)</f>
        <v>4053.41</v>
      </c>
      <c r="L25" s="19">
        <f>SUM(D25+F25+H25+J25)</f>
        <v>20</v>
      </c>
    </row>
    <row r="26" spans="1:12" ht="15">
      <c r="A26" s="35" t="s">
        <v>26</v>
      </c>
      <c r="B26" s="28" t="s">
        <v>41</v>
      </c>
      <c r="C26" s="71">
        <v>1165.31</v>
      </c>
      <c r="D26" s="21">
        <v>5</v>
      </c>
      <c r="E26" s="71">
        <v>388.24</v>
      </c>
      <c r="F26" s="21">
        <v>6.5</v>
      </c>
      <c r="G26" s="71">
        <v>0</v>
      </c>
      <c r="H26" s="21">
        <v>8.5</v>
      </c>
      <c r="I26" s="71"/>
      <c r="J26" s="21"/>
      <c r="K26" s="73">
        <f t="shared" si="0"/>
        <v>1553.55</v>
      </c>
      <c r="L26" s="19">
        <f t="shared" si="1"/>
        <v>20</v>
      </c>
    </row>
    <row r="27" spans="1:12" ht="15">
      <c r="A27" s="35" t="s">
        <v>32</v>
      </c>
      <c r="B27" s="27" t="s">
        <v>67</v>
      </c>
      <c r="C27" s="71">
        <v>0</v>
      </c>
      <c r="D27" s="21">
        <v>9</v>
      </c>
      <c r="E27" s="71">
        <v>1588.51</v>
      </c>
      <c r="F27" s="21">
        <v>7</v>
      </c>
      <c r="G27" s="71">
        <v>1778.9</v>
      </c>
      <c r="H27" s="21">
        <v>5</v>
      </c>
      <c r="I27" s="71"/>
      <c r="J27" s="21"/>
      <c r="K27" s="73">
        <f t="shared" si="0"/>
        <v>3367.41</v>
      </c>
      <c r="L27" s="19">
        <f t="shared" si="1"/>
        <v>21</v>
      </c>
    </row>
    <row r="28" spans="1:12" ht="15" customHeight="1">
      <c r="A28" s="35" t="s">
        <v>33</v>
      </c>
      <c r="B28" s="96" t="s">
        <v>65</v>
      </c>
      <c r="C28" s="66">
        <v>569.52</v>
      </c>
      <c r="D28" s="50">
        <v>7</v>
      </c>
      <c r="E28" s="66">
        <v>0</v>
      </c>
      <c r="F28" s="50">
        <v>9</v>
      </c>
      <c r="G28" s="92">
        <v>406.25</v>
      </c>
      <c r="H28" s="91">
        <v>7</v>
      </c>
      <c r="I28" s="93"/>
      <c r="J28" s="91"/>
      <c r="K28" s="67">
        <f t="shared" si="0"/>
        <v>975.77</v>
      </c>
      <c r="L28" s="52">
        <f t="shared" si="1"/>
        <v>23</v>
      </c>
    </row>
    <row r="29" spans="1:12" ht="15">
      <c r="A29" s="76" t="s">
        <v>34</v>
      </c>
      <c r="B29" s="77" t="s">
        <v>79</v>
      </c>
      <c r="C29" s="83">
        <v>0</v>
      </c>
      <c r="D29" s="84">
        <v>9</v>
      </c>
      <c r="E29" s="83">
        <v>0</v>
      </c>
      <c r="F29" s="84">
        <v>9</v>
      </c>
      <c r="G29" s="83"/>
      <c r="H29" s="84"/>
      <c r="I29" s="83"/>
      <c r="J29" s="84"/>
      <c r="K29" s="85">
        <f t="shared" si="0"/>
        <v>0</v>
      </c>
      <c r="L29" s="86">
        <f t="shared" si="1"/>
        <v>18</v>
      </c>
    </row>
    <row r="30" spans="1:12" ht="15">
      <c r="A30" s="76" t="s">
        <v>84</v>
      </c>
      <c r="B30" s="77" t="s">
        <v>87</v>
      </c>
      <c r="C30" s="83"/>
      <c r="D30" s="84"/>
      <c r="E30" s="83"/>
      <c r="F30" s="84"/>
      <c r="G30" s="83"/>
      <c r="H30" s="84"/>
      <c r="I30" s="83"/>
      <c r="J30" s="84"/>
      <c r="K30" s="85"/>
      <c r="L30" s="86" t="s">
        <v>90</v>
      </c>
    </row>
    <row r="31" spans="1:12" ht="15">
      <c r="A31" s="76" t="s">
        <v>85</v>
      </c>
      <c r="B31" s="77" t="s">
        <v>88</v>
      </c>
      <c r="C31" s="83"/>
      <c r="D31" s="84"/>
      <c r="E31" s="83"/>
      <c r="F31" s="84"/>
      <c r="G31" s="83"/>
      <c r="H31" s="84"/>
      <c r="I31" s="83"/>
      <c r="J31" s="84"/>
      <c r="K31" s="85"/>
      <c r="L31" s="86" t="s">
        <v>90</v>
      </c>
    </row>
    <row r="32" spans="1:12" ht="15">
      <c r="A32" s="78" t="s">
        <v>86</v>
      </c>
      <c r="B32" s="79" t="s">
        <v>89</v>
      </c>
      <c r="C32" s="87"/>
      <c r="D32" s="88"/>
      <c r="E32" s="87"/>
      <c r="F32" s="88"/>
      <c r="G32" s="87"/>
      <c r="H32" s="88"/>
      <c r="I32" s="87"/>
      <c r="J32" s="88"/>
      <c r="K32" s="89"/>
      <c r="L32" s="90" t="s">
        <v>90</v>
      </c>
    </row>
    <row r="34" ht="7.5" customHeight="1">
      <c r="A34" s="55"/>
    </row>
    <row r="35" spans="1:11" ht="15">
      <c r="A35" s="56"/>
      <c r="B35" s="81" t="s">
        <v>30</v>
      </c>
      <c r="C35" s="81"/>
      <c r="D35" s="81"/>
      <c r="E35" s="81"/>
      <c r="F35" s="81"/>
      <c r="G35" s="81"/>
      <c r="H35" s="81"/>
      <c r="I35" s="81"/>
      <c r="J35" s="81"/>
      <c r="K35" s="81"/>
    </row>
    <row r="36" ht="7.5" customHeight="1">
      <c r="A36" s="55"/>
    </row>
    <row r="37" spans="1:11" ht="12.75">
      <c r="A37" s="53"/>
      <c r="B37" s="64" t="s">
        <v>91</v>
      </c>
      <c r="C37" s="64"/>
      <c r="D37" s="64"/>
      <c r="E37" s="64"/>
      <c r="F37" s="64"/>
      <c r="G37" s="64"/>
      <c r="H37" s="64"/>
      <c r="I37" s="64"/>
      <c r="J37" s="64"/>
      <c r="K37"/>
    </row>
    <row r="38" spans="1:11" ht="12.75">
      <c r="A38" s="53"/>
      <c r="B38" s="65" t="s">
        <v>92</v>
      </c>
      <c r="C38" s="64"/>
      <c r="D38" s="64"/>
      <c r="E38" s="64"/>
      <c r="F38" s="64"/>
      <c r="G38" s="64"/>
      <c r="H38" s="64"/>
      <c r="I38" s="64"/>
      <c r="J38" s="64"/>
      <c r="K38"/>
    </row>
    <row r="39" ht="7.5" customHeight="1"/>
    <row r="40" spans="1:12" s="12" customFormat="1" ht="15">
      <c r="A40" s="54"/>
      <c r="B40" s="117" t="s">
        <v>31</v>
      </c>
      <c r="C40" s="117"/>
      <c r="D40" s="117"/>
      <c r="E40" s="117"/>
      <c r="F40" s="117"/>
      <c r="G40" s="117"/>
      <c r="H40" s="31"/>
      <c r="I40" s="31"/>
      <c r="J40" s="31"/>
      <c r="K40" s="13"/>
      <c r="L40" s="14"/>
    </row>
    <row r="42" spans="1:2" ht="12.75">
      <c r="A42" s="80"/>
      <c r="B42" s="65" t="s">
        <v>83</v>
      </c>
    </row>
  </sheetData>
  <mergeCells count="8">
    <mergeCell ref="B40:G40"/>
    <mergeCell ref="A8:L9"/>
    <mergeCell ref="A11:B12"/>
    <mergeCell ref="C11:D11"/>
    <mergeCell ref="E11:F11"/>
    <mergeCell ref="G11:H11"/>
    <mergeCell ref="I11:J11"/>
    <mergeCell ref="K11:L11"/>
  </mergeCells>
  <printOptions/>
  <pageMargins left="0.3937007874015748" right="0.3937007874015748" top="0.984251968503937" bottom="0.3937007874015748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2"/>
  <sheetViews>
    <sheetView tabSelected="1" workbookViewId="0" topLeftCell="A2">
      <selection activeCell="A2" sqref="A2"/>
    </sheetView>
  </sheetViews>
  <sheetFormatPr defaultColWidth="11.421875" defaultRowHeight="12.75"/>
  <cols>
    <col min="1" max="1" width="4.8515625" style="1" customWidth="1"/>
    <col min="2" max="2" width="39.00390625" style="4" customWidth="1"/>
    <col min="3" max="3" width="12.8515625" style="2" customWidth="1"/>
    <col min="4" max="4" width="5.28125" style="3" customWidth="1"/>
    <col min="5" max="5" width="12.8515625" style="2" customWidth="1"/>
    <col min="6" max="6" width="5.28125" style="3" customWidth="1"/>
    <col min="7" max="7" width="10.28125" style="2" customWidth="1"/>
    <col min="8" max="8" width="5.28125" style="3" customWidth="1"/>
    <col min="9" max="9" width="8.28125" style="2" customWidth="1"/>
    <col min="10" max="10" width="5.28125" style="3" customWidth="1"/>
    <col min="11" max="11" width="12.8515625" style="2" customWidth="1"/>
    <col min="12" max="12" width="6.421875" style="3" customWidth="1"/>
  </cols>
  <sheetData>
    <row r="3" ht="12.75">
      <c r="B3" s="57"/>
    </row>
    <row r="8" spans="1:12" ht="12.75">
      <c r="A8" s="118" t="s">
        <v>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>
      <c r="A10" s="5"/>
      <c r="B10" s="6"/>
      <c r="C10" s="7"/>
      <c r="D10" s="8"/>
      <c r="E10" s="7"/>
      <c r="F10" s="8"/>
      <c r="G10" s="7"/>
      <c r="H10" s="8"/>
      <c r="I10" s="7"/>
      <c r="J10" s="8"/>
      <c r="K10" s="7"/>
      <c r="L10" s="8"/>
    </row>
    <row r="11" spans="1:12" ht="12.75">
      <c r="A11" s="119" t="s">
        <v>7</v>
      </c>
      <c r="B11" s="120"/>
      <c r="C11" s="125" t="s">
        <v>0</v>
      </c>
      <c r="D11" s="126"/>
      <c r="E11" s="125" t="s">
        <v>3</v>
      </c>
      <c r="F11" s="126"/>
      <c r="G11" s="125" t="s">
        <v>4</v>
      </c>
      <c r="H11" s="126"/>
      <c r="I11" s="125" t="s">
        <v>5</v>
      </c>
      <c r="J11" s="126"/>
      <c r="K11" s="125" t="s">
        <v>6</v>
      </c>
      <c r="L11" s="126"/>
    </row>
    <row r="12" spans="1:12" ht="12.75">
      <c r="A12" s="121"/>
      <c r="B12" s="122"/>
      <c r="C12" s="70" t="s">
        <v>2</v>
      </c>
      <c r="D12" s="9" t="s">
        <v>1</v>
      </c>
      <c r="E12" s="70" t="s">
        <v>2</v>
      </c>
      <c r="F12" s="9" t="s">
        <v>1</v>
      </c>
      <c r="G12" s="70" t="s">
        <v>2</v>
      </c>
      <c r="H12" s="9" t="s">
        <v>1</v>
      </c>
      <c r="I12" s="70" t="s">
        <v>2</v>
      </c>
      <c r="J12" s="9" t="s">
        <v>1</v>
      </c>
      <c r="K12" s="70" t="s">
        <v>2</v>
      </c>
      <c r="L12" s="9" t="s">
        <v>1</v>
      </c>
    </row>
    <row r="13" spans="1:12" ht="15">
      <c r="A13" s="35" t="s">
        <v>13</v>
      </c>
      <c r="B13" s="68" t="s">
        <v>70</v>
      </c>
      <c r="C13" s="71">
        <v>4794.52</v>
      </c>
      <c r="D13" s="21">
        <v>1</v>
      </c>
      <c r="E13" s="71">
        <v>6179.45</v>
      </c>
      <c r="F13" s="21">
        <v>1</v>
      </c>
      <c r="G13" s="71">
        <v>4613.86</v>
      </c>
      <c r="H13" s="21">
        <v>1</v>
      </c>
      <c r="I13" s="71">
        <v>3366.22</v>
      </c>
      <c r="J13" s="21">
        <v>2</v>
      </c>
      <c r="K13" s="73">
        <f aca="true" t="shared" si="0" ref="K13:K28">SUM(C13+E13+G13+I13)</f>
        <v>18954.050000000003</v>
      </c>
      <c r="L13" s="19">
        <f aca="true" t="shared" si="1" ref="L13:L28">SUM(D13+F13+H13+J13)</f>
        <v>5</v>
      </c>
    </row>
    <row r="14" spans="1:12" ht="15">
      <c r="A14" s="35" t="s">
        <v>14</v>
      </c>
      <c r="B14" s="27" t="s">
        <v>36</v>
      </c>
      <c r="C14" s="71">
        <v>8982.25</v>
      </c>
      <c r="D14" s="21">
        <v>1</v>
      </c>
      <c r="E14" s="71">
        <v>2576.76</v>
      </c>
      <c r="F14" s="21">
        <v>3</v>
      </c>
      <c r="G14" s="71">
        <v>2707.38</v>
      </c>
      <c r="H14" s="21">
        <v>3</v>
      </c>
      <c r="I14" s="71">
        <v>2495.29</v>
      </c>
      <c r="J14" s="21">
        <v>4</v>
      </c>
      <c r="K14" s="73">
        <f>SUM(C14+E14+G14+I14)</f>
        <v>16761.68</v>
      </c>
      <c r="L14" s="19">
        <f>SUM(D14+F14+H14+J14)</f>
        <v>11</v>
      </c>
    </row>
    <row r="15" spans="1:12" ht="15">
      <c r="A15" s="35" t="s">
        <v>15</v>
      </c>
      <c r="B15" s="27" t="s">
        <v>37</v>
      </c>
      <c r="C15" s="71">
        <v>3745.48</v>
      </c>
      <c r="D15" s="21">
        <v>2</v>
      </c>
      <c r="E15" s="72">
        <v>5500.53</v>
      </c>
      <c r="F15" s="22">
        <v>1</v>
      </c>
      <c r="G15" s="71">
        <v>1645.27</v>
      </c>
      <c r="H15" s="21">
        <v>6</v>
      </c>
      <c r="I15" s="72">
        <v>4697.69</v>
      </c>
      <c r="J15" s="22">
        <v>2</v>
      </c>
      <c r="K15" s="73">
        <f t="shared" si="0"/>
        <v>15588.970000000001</v>
      </c>
      <c r="L15" s="19">
        <f t="shared" si="1"/>
        <v>11</v>
      </c>
    </row>
    <row r="16" spans="1:12" ht="15">
      <c r="A16" s="35" t="s">
        <v>16</v>
      </c>
      <c r="B16" s="29" t="s">
        <v>56</v>
      </c>
      <c r="C16" s="71">
        <v>3469.91</v>
      </c>
      <c r="D16" s="21">
        <v>2</v>
      </c>
      <c r="E16" s="72">
        <v>5105.53</v>
      </c>
      <c r="F16" s="22">
        <v>2</v>
      </c>
      <c r="G16" s="72">
        <v>869.98</v>
      </c>
      <c r="H16" s="22">
        <v>7</v>
      </c>
      <c r="I16" s="72">
        <v>7306.79</v>
      </c>
      <c r="J16" s="22">
        <v>1</v>
      </c>
      <c r="K16" s="73">
        <f aca="true" t="shared" si="2" ref="K16:L19">SUM(C16+E16+G16+I16)</f>
        <v>16752.21</v>
      </c>
      <c r="L16" s="19">
        <f t="shared" si="2"/>
        <v>12</v>
      </c>
    </row>
    <row r="17" spans="1:12" ht="15">
      <c r="A17" s="35" t="s">
        <v>17</v>
      </c>
      <c r="B17" s="27" t="s">
        <v>77</v>
      </c>
      <c r="C17" s="71">
        <v>2066.84</v>
      </c>
      <c r="D17" s="21">
        <v>5</v>
      </c>
      <c r="E17" s="71">
        <v>1612.61</v>
      </c>
      <c r="F17" s="21">
        <v>6</v>
      </c>
      <c r="G17" s="71">
        <v>3138.6</v>
      </c>
      <c r="H17" s="21">
        <v>1</v>
      </c>
      <c r="I17" s="71">
        <v>2717.98</v>
      </c>
      <c r="J17" s="21">
        <v>3</v>
      </c>
      <c r="K17" s="74">
        <f t="shared" si="2"/>
        <v>9536.029999999999</v>
      </c>
      <c r="L17" s="19">
        <f t="shared" si="2"/>
        <v>15</v>
      </c>
    </row>
    <row r="18" spans="1:12" ht="15">
      <c r="A18" s="35" t="s">
        <v>18</v>
      </c>
      <c r="B18" s="27" t="s">
        <v>39</v>
      </c>
      <c r="C18" s="71">
        <v>2024.67</v>
      </c>
      <c r="D18" s="21">
        <v>3</v>
      </c>
      <c r="E18" s="71">
        <v>1203.59</v>
      </c>
      <c r="F18" s="21">
        <v>4</v>
      </c>
      <c r="G18" s="71">
        <v>2322.81</v>
      </c>
      <c r="H18" s="21">
        <v>4</v>
      </c>
      <c r="I18" s="71">
        <v>1684.98</v>
      </c>
      <c r="J18" s="21">
        <v>5</v>
      </c>
      <c r="K18" s="74">
        <f t="shared" si="2"/>
        <v>7236.049999999999</v>
      </c>
      <c r="L18" s="19">
        <f t="shared" si="2"/>
        <v>16</v>
      </c>
    </row>
    <row r="19" spans="1:12" ht="15">
      <c r="A19" s="35" t="s">
        <v>19</v>
      </c>
      <c r="B19" s="27" t="s">
        <v>63</v>
      </c>
      <c r="C19" s="71">
        <v>1326.79</v>
      </c>
      <c r="D19" s="21">
        <v>6</v>
      </c>
      <c r="E19" s="71">
        <v>1816.83</v>
      </c>
      <c r="F19" s="21">
        <v>5</v>
      </c>
      <c r="G19" s="71">
        <v>4279.86</v>
      </c>
      <c r="H19" s="21">
        <v>2</v>
      </c>
      <c r="I19" s="71">
        <v>1627.49</v>
      </c>
      <c r="J19" s="21">
        <v>5</v>
      </c>
      <c r="K19" s="73">
        <f t="shared" si="2"/>
        <v>9050.97</v>
      </c>
      <c r="L19" s="19">
        <f t="shared" si="2"/>
        <v>18</v>
      </c>
    </row>
    <row r="20" spans="1:12" ht="15">
      <c r="A20" s="35" t="s">
        <v>20</v>
      </c>
      <c r="B20" s="27" t="s">
        <v>54</v>
      </c>
      <c r="C20" s="71">
        <v>3218.25</v>
      </c>
      <c r="D20" s="21">
        <v>3</v>
      </c>
      <c r="E20" s="71">
        <v>2886.69</v>
      </c>
      <c r="F20" s="21">
        <v>3</v>
      </c>
      <c r="G20" s="72">
        <v>1681.09</v>
      </c>
      <c r="H20" s="22">
        <v>5</v>
      </c>
      <c r="I20" s="71">
        <v>929.25</v>
      </c>
      <c r="J20" s="21">
        <v>7</v>
      </c>
      <c r="K20" s="73">
        <f t="shared" si="0"/>
        <v>8715.28</v>
      </c>
      <c r="L20" s="19">
        <f t="shared" si="1"/>
        <v>18</v>
      </c>
    </row>
    <row r="21" spans="1:12" ht="15">
      <c r="A21" s="35" t="s">
        <v>21</v>
      </c>
      <c r="B21" s="27" t="s">
        <v>78</v>
      </c>
      <c r="C21" s="71">
        <v>1228.27</v>
      </c>
      <c r="D21" s="21">
        <v>4</v>
      </c>
      <c r="E21" s="71">
        <v>388.24</v>
      </c>
      <c r="F21" s="21">
        <v>6.5</v>
      </c>
      <c r="G21" s="71">
        <v>2877.63</v>
      </c>
      <c r="H21" s="21">
        <v>2</v>
      </c>
      <c r="I21" s="71">
        <v>1080.87</v>
      </c>
      <c r="J21" s="21">
        <v>6</v>
      </c>
      <c r="K21" s="73">
        <f t="shared" si="0"/>
        <v>5575.01</v>
      </c>
      <c r="L21" s="19">
        <f t="shared" si="1"/>
        <v>18.5</v>
      </c>
    </row>
    <row r="22" spans="1:12" ht="15">
      <c r="A22" s="35" t="s">
        <v>22</v>
      </c>
      <c r="B22" s="27" t="s">
        <v>47</v>
      </c>
      <c r="C22" s="71">
        <v>0</v>
      </c>
      <c r="D22" s="21">
        <v>9</v>
      </c>
      <c r="E22" s="71">
        <v>3450.26</v>
      </c>
      <c r="F22" s="21">
        <v>2</v>
      </c>
      <c r="G22" s="71">
        <v>1141.48</v>
      </c>
      <c r="H22" s="21">
        <v>6</v>
      </c>
      <c r="I22" s="71">
        <v>2908.38</v>
      </c>
      <c r="J22" s="21">
        <v>3</v>
      </c>
      <c r="K22" s="73">
        <f t="shared" si="0"/>
        <v>7500.12</v>
      </c>
      <c r="L22" s="19">
        <f t="shared" si="1"/>
        <v>20</v>
      </c>
    </row>
    <row r="23" spans="1:12" ht="15">
      <c r="A23" s="35" t="s">
        <v>23</v>
      </c>
      <c r="B23" s="28" t="s">
        <v>45</v>
      </c>
      <c r="C23" s="66">
        <v>406.25</v>
      </c>
      <c r="D23" s="50">
        <v>6</v>
      </c>
      <c r="E23" s="66">
        <v>905.79</v>
      </c>
      <c r="F23" s="50">
        <v>5</v>
      </c>
      <c r="G23" s="66">
        <v>3750.08</v>
      </c>
      <c r="H23" s="50">
        <v>3</v>
      </c>
      <c r="I23" s="66">
        <v>1213.04</v>
      </c>
      <c r="J23" s="50">
        <v>6</v>
      </c>
      <c r="K23" s="75">
        <f t="shared" si="0"/>
        <v>6275.16</v>
      </c>
      <c r="L23" s="52">
        <f t="shared" si="1"/>
        <v>20</v>
      </c>
    </row>
    <row r="24" spans="1:12" ht="15">
      <c r="A24" s="35" t="s">
        <v>24</v>
      </c>
      <c r="B24" s="27" t="s">
        <v>67</v>
      </c>
      <c r="C24" s="71">
        <v>0</v>
      </c>
      <c r="D24" s="21">
        <v>9</v>
      </c>
      <c r="E24" s="71">
        <v>1588.51</v>
      </c>
      <c r="F24" s="21">
        <v>7</v>
      </c>
      <c r="G24" s="71">
        <v>1778.9</v>
      </c>
      <c r="H24" s="21">
        <v>5</v>
      </c>
      <c r="I24" s="71">
        <v>3768.16</v>
      </c>
      <c r="J24" s="21">
        <v>1</v>
      </c>
      <c r="K24" s="73">
        <f>SUM(C24+E24+G24+I24)</f>
        <v>7135.57</v>
      </c>
      <c r="L24" s="19">
        <f>SUM(D24+F24+H24+J24)</f>
        <v>22</v>
      </c>
    </row>
    <row r="25" spans="1:12" ht="15">
      <c r="A25" s="35" t="s">
        <v>25</v>
      </c>
      <c r="B25" s="27" t="s">
        <v>69</v>
      </c>
      <c r="C25" s="71">
        <v>0</v>
      </c>
      <c r="D25" s="21">
        <v>9</v>
      </c>
      <c r="E25" s="71">
        <v>2059.43</v>
      </c>
      <c r="F25" s="21">
        <v>4</v>
      </c>
      <c r="G25" s="71">
        <v>2284</v>
      </c>
      <c r="H25" s="21">
        <v>4</v>
      </c>
      <c r="I25" s="71">
        <v>985.56</v>
      </c>
      <c r="J25" s="21">
        <v>7</v>
      </c>
      <c r="K25" s="73">
        <f>SUM(C25+E25+G25+I25)</f>
        <v>5328.99</v>
      </c>
      <c r="L25" s="19">
        <f>SUM(D25+F25+H25+J25)</f>
        <v>24</v>
      </c>
    </row>
    <row r="26" spans="1:12" ht="15">
      <c r="A26" s="35" t="s">
        <v>26</v>
      </c>
      <c r="B26" s="28" t="s">
        <v>41</v>
      </c>
      <c r="C26" s="71">
        <v>1165.31</v>
      </c>
      <c r="D26" s="21">
        <v>5</v>
      </c>
      <c r="E26" s="71">
        <v>388.24</v>
      </c>
      <c r="F26" s="21">
        <v>6.5</v>
      </c>
      <c r="G26" s="71">
        <v>0</v>
      </c>
      <c r="H26" s="21">
        <v>8.5</v>
      </c>
      <c r="I26" s="71">
        <v>1918.06</v>
      </c>
      <c r="J26" s="21">
        <v>4</v>
      </c>
      <c r="K26" s="73">
        <f t="shared" si="0"/>
        <v>3471.6099999999997</v>
      </c>
      <c r="L26" s="19">
        <f t="shared" si="1"/>
        <v>24</v>
      </c>
    </row>
    <row r="27" spans="1:12" ht="15">
      <c r="A27" s="35" t="s">
        <v>32</v>
      </c>
      <c r="B27" s="27" t="s">
        <v>59</v>
      </c>
      <c r="C27" s="71">
        <v>2362.42</v>
      </c>
      <c r="D27" s="21">
        <v>4</v>
      </c>
      <c r="E27" s="71">
        <v>1241.96</v>
      </c>
      <c r="F27" s="21">
        <v>8</v>
      </c>
      <c r="G27" s="71">
        <v>449.03</v>
      </c>
      <c r="H27" s="21">
        <v>8</v>
      </c>
      <c r="I27" s="71">
        <v>0</v>
      </c>
      <c r="J27" s="21">
        <v>8.5</v>
      </c>
      <c r="K27" s="73">
        <f t="shared" si="0"/>
        <v>4053.41</v>
      </c>
      <c r="L27" s="19">
        <f t="shared" si="1"/>
        <v>28.5</v>
      </c>
    </row>
    <row r="28" spans="1:12" ht="15" customHeight="1">
      <c r="A28" s="35" t="s">
        <v>33</v>
      </c>
      <c r="B28" s="96" t="s">
        <v>65</v>
      </c>
      <c r="C28" s="66">
        <v>569.52</v>
      </c>
      <c r="D28" s="50">
        <v>7</v>
      </c>
      <c r="E28" s="66">
        <v>0</v>
      </c>
      <c r="F28" s="50">
        <v>9</v>
      </c>
      <c r="G28" s="92">
        <v>406.25</v>
      </c>
      <c r="H28" s="94">
        <v>7</v>
      </c>
      <c r="I28" s="95">
        <v>0</v>
      </c>
      <c r="J28" s="94">
        <v>8.5</v>
      </c>
      <c r="K28" s="67">
        <f t="shared" si="0"/>
        <v>975.77</v>
      </c>
      <c r="L28" s="52">
        <f t="shared" si="1"/>
        <v>31.5</v>
      </c>
    </row>
    <row r="29" spans="1:12" ht="15">
      <c r="A29" s="76" t="s">
        <v>34</v>
      </c>
      <c r="B29" s="77" t="s">
        <v>79</v>
      </c>
      <c r="C29" s="83">
        <v>0</v>
      </c>
      <c r="D29" s="84">
        <v>9</v>
      </c>
      <c r="E29" s="83">
        <v>0</v>
      </c>
      <c r="F29" s="84">
        <v>9</v>
      </c>
      <c r="G29" s="83"/>
      <c r="H29" s="84"/>
      <c r="I29" s="83"/>
      <c r="J29" s="84"/>
      <c r="K29" s="97" t="s">
        <v>108</v>
      </c>
      <c r="L29" s="86"/>
    </row>
    <row r="30" spans="1:12" ht="15">
      <c r="A30" s="76" t="s">
        <v>84</v>
      </c>
      <c r="B30" s="77" t="s">
        <v>87</v>
      </c>
      <c r="C30" s="83"/>
      <c r="D30" s="84"/>
      <c r="E30" s="83"/>
      <c r="F30" s="84"/>
      <c r="G30" s="83"/>
      <c r="H30" s="84"/>
      <c r="I30" s="83"/>
      <c r="J30" s="84"/>
      <c r="K30" s="97" t="s">
        <v>108</v>
      </c>
      <c r="L30" s="86"/>
    </row>
    <row r="31" spans="1:12" ht="15">
      <c r="A31" s="76" t="s">
        <v>85</v>
      </c>
      <c r="B31" s="77" t="s">
        <v>88</v>
      </c>
      <c r="C31" s="83"/>
      <c r="D31" s="84"/>
      <c r="E31" s="83"/>
      <c r="F31" s="84"/>
      <c r="G31" s="83"/>
      <c r="H31" s="84"/>
      <c r="I31" s="83"/>
      <c r="J31" s="84"/>
      <c r="K31" s="97" t="s">
        <v>108</v>
      </c>
      <c r="L31" s="86"/>
    </row>
    <row r="32" spans="1:12" ht="15">
      <c r="A32" s="78" t="s">
        <v>86</v>
      </c>
      <c r="B32" s="79" t="s">
        <v>89</v>
      </c>
      <c r="C32" s="87"/>
      <c r="D32" s="88"/>
      <c r="E32" s="87"/>
      <c r="F32" s="88"/>
      <c r="G32" s="87"/>
      <c r="H32" s="88"/>
      <c r="I32" s="87"/>
      <c r="J32" s="88"/>
      <c r="K32" s="97" t="s">
        <v>108</v>
      </c>
      <c r="L32" s="90"/>
    </row>
    <row r="34" ht="7.5" customHeight="1">
      <c r="A34" s="55"/>
    </row>
    <row r="35" spans="1:11" ht="15">
      <c r="A35" s="56"/>
      <c r="B35" s="81" t="s">
        <v>30</v>
      </c>
      <c r="C35" s="81"/>
      <c r="D35" s="81"/>
      <c r="E35" s="81"/>
      <c r="F35" s="81"/>
      <c r="G35" s="81"/>
      <c r="H35" s="81"/>
      <c r="I35" s="81"/>
      <c r="J35" s="81"/>
      <c r="K35" s="81"/>
    </row>
    <row r="36" ht="7.5" customHeight="1">
      <c r="A36" s="55"/>
    </row>
    <row r="37" spans="1:11" ht="12.75">
      <c r="A37" s="53"/>
      <c r="B37" s="64" t="s">
        <v>91</v>
      </c>
      <c r="C37" s="64"/>
      <c r="D37" s="64"/>
      <c r="E37" s="64"/>
      <c r="F37" s="64"/>
      <c r="G37" s="64"/>
      <c r="H37" s="64"/>
      <c r="I37" s="64"/>
      <c r="J37" s="64"/>
      <c r="K37"/>
    </row>
    <row r="38" spans="1:11" ht="12.75">
      <c r="A38" s="53"/>
      <c r="B38" s="65" t="s">
        <v>104</v>
      </c>
      <c r="C38" s="64"/>
      <c r="D38" s="64"/>
      <c r="E38" s="64"/>
      <c r="F38" s="64"/>
      <c r="G38" s="64"/>
      <c r="H38" s="64"/>
      <c r="I38" s="64"/>
      <c r="J38" s="64"/>
      <c r="K38"/>
    </row>
    <row r="39" ht="7.5" customHeight="1"/>
    <row r="40" spans="1:12" s="12" customFormat="1" ht="15">
      <c r="A40" s="54"/>
      <c r="B40" s="117" t="s">
        <v>31</v>
      </c>
      <c r="C40" s="117"/>
      <c r="D40" s="117"/>
      <c r="E40" s="117"/>
      <c r="F40" s="117"/>
      <c r="G40" s="117"/>
      <c r="H40" s="31"/>
      <c r="I40" s="31"/>
      <c r="J40" s="31"/>
      <c r="K40" s="13"/>
      <c r="L40" s="14"/>
    </row>
    <row r="42" spans="1:2" ht="12.75">
      <c r="A42" s="80"/>
      <c r="B42" s="65" t="s">
        <v>105</v>
      </c>
    </row>
  </sheetData>
  <mergeCells count="8">
    <mergeCell ref="B40:G40"/>
    <mergeCell ref="A8:L9"/>
    <mergeCell ref="A11:B12"/>
    <mergeCell ref="C11:D11"/>
    <mergeCell ref="E11:F11"/>
    <mergeCell ref="G11:H11"/>
    <mergeCell ref="I11:J11"/>
    <mergeCell ref="K11:L11"/>
  </mergeCells>
  <printOptions/>
  <pageMargins left="0.3937007874015748" right="0.3937007874015748" top="0.984251968503937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E15" sqref="E15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3" width="7.140625" style="17" customWidth="1"/>
    <col min="14" max="14" width="6.57421875" style="17" bestFit="1" customWidth="1"/>
    <col min="15" max="15" width="8.57421875" style="17" customWidth="1"/>
    <col min="16" max="16" width="7.00390625" style="18" customWidth="1"/>
    <col min="17" max="16384" width="11.421875" style="17" customWidth="1"/>
  </cols>
  <sheetData>
    <row r="1" spans="1:16" ht="12.75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111" t="s">
        <v>9</v>
      </c>
      <c r="B2" s="111"/>
      <c r="C2" s="114" t="s">
        <v>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6" t="s">
        <v>11</v>
      </c>
      <c r="P2" s="112" t="s">
        <v>28</v>
      </c>
    </row>
    <row r="3" spans="1:16" ht="12.75">
      <c r="A3" s="111"/>
      <c r="B3" s="111"/>
      <c r="C3" s="43" t="s">
        <v>29</v>
      </c>
      <c r="D3" s="113" t="s">
        <v>10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6" t="s">
        <v>2</v>
      </c>
      <c r="P3" s="112"/>
    </row>
    <row r="4" spans="1:16" ht="12.75">
      <c r="A4" s="60"/>
      <c r="B4" s="61"/>
      <c r="C4" s="48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  <c r="M4" s="16">
        <v>10</v>
      </c>
      <c r="N4" s="16">
        <v>11</v>
      </c>
      <c r="O4" s="16"/>
      <c r="P4" s="46"/>
    </row>
    <row r="5" spans="1:16" ht="12.75">
      <c r="A5" s="101" t="s">
        <v>52</v>
      </c>
      <c r="B5" s="102"/>
      <c r="C5" s="98" t="s">
        <v>53</v>
      </c>
      <c r="D5" s="33">
        <v>24</v>
      </c>
      <c r="E5" s="33">
        <v>20</v>
      </c>
      <c r="F5" s="33">
        <v>23.5</v>
      </c>
      <c r="G5" s="33">
        <v>21.3</v>
      </c>
      <c r="H5" s="33">
        <v>30.2</v>
      </c>
      <c r="I5" s="33">
        <v>27</v>
      </c>
      <c r="J5" s="33">
        <v>32.3</v>
      </c>
      <c r="K5" s="33">
        <v>24.2</v>
      </c>
      <c r="L5" s="33">
        <v>24.3</v>
      </c>
      <c r="M5" s="33">
        <v>32.8</v>
      </c>
      <c r="N5" s="33">
        <v>24.8</v>
      </c>
      <c r="O5" s="100">
        <f>SUM(D6:N6)</f>
        <v>4317.88689</v>
      </c>
      <c r="P5" s="109">
        <v>1</v>
      </c>
    </row>
    <row r="6" spans="1:16" ht="12.75">
      <c r="A6" s="103"/>
      <c r="B6" s="104"/>
      <c r="C6" s="99"/>
      <c r="D6" s="39">
        <f>SUM(D5*D5*D5/100+250)</f>
        <v>388.24</v>
      </c>
      <c r="E6" s="39">
        <v>100</v>
      </c>
      <c r="F6" s="39">
        <f aca="true" t="shared" si="0" ref="F6:N6">SUM(F5*F5*F5/100+250)</f>
        <v>379.77875</v>
      </c>
      <c r="G6" s="39">
        <v>100</v>
      </c>
      <c r="H6" s="39">
        <f t="shared" si="0"/>
        <v>525.43608</v>
      </c>
      <c r="I6" s="39">
        <f t="shared" si="0"/>
        <v>446.83000000000004</v>
      </c>
      <c r="J6" s="39">
        <f t="shared" si="0"/>
        <v>586.9826699999999</v>
      </c>
      <c r="K6" s="39">
        <f t="shared" si="0"/>
        <v>391.72488</v>
      </c>
      <c r="L6" s="39">
        <f t="shared" si="0"/>
        <v>393.48906999999997</v>
      </c>
      <c r="M6" s="39">
        <f t="shared" si="0"/>
        <v>602.8755199999999</v>
      </c>
      <c r="N6" s="39">
        <f t="shared" si="0"/>
        <v>402.52992000000006</v>
      </c>
      <c r="O6" s="100"/>
      <c r="P6" s="109"/>
    </row>
    <row r="7" spans="1:16" ht="12.75">
      <c r="A7" s="101" t="s">
        <v>56</v>
      </c>
      <c r="B7" s="102"/>
      <c r="C7" s="98" t="s">
        <v>57</v>
      </c>
      <c r="D7" s="33">
        <v>24.6</v>
      </c>
      <c r="E7" s="33">
        <v>30</v>
      </c>
      <c r="F7" s="33">
        <v>26.8</v>
      </c>
      <c r="G7" s="33">
        <v>24.5</v>
      </c>
      <c r="H7" s="33">
        <v>23.6</v>
      </c>
      <c r="I7" s="33">
        <v>26.3</v>
      </c>
      <c r="J7" s="33">
        <v>23.4</v>
      </c>
      <c r="K7" s="33">
        <v>30</v>
      </c>
      <c r="L7" s="33"/>
      <c r="M7" s="33"/>
      <c r="N7" s="15"/>
      <c r="O7" s="100">
        <f>SUM(D8:N8)</f>
        <v>3469.905</v>
      </c>
      <c r="P7" s="109">
        <v>2</v>
      </c>
    </row>
    <row r="8" spans="1:16" ht="12.75">
      <c r="A8" s="103"/>
      <c r="B8" s="104"/>
      <c r="C8" s="99"/>
      <c r="D8" s="15">
        <f>SUM(D7*D7*D7/100+250)</f>
        <v>398.86936000000003</v>
      </c>
      <c r="E8" s="15">
        <f>SUM(E7*E7*E7/100+250)</f>
        <v>520</v>
      </c>
      <c r="F8" s="15">
        <f aca="true" t="shared" si="1" ref="F8:K8">SUM(F7*F7*F7/100+250)</f>
        <v>442.48832000000004</v>
      </c>
      <c r="G8" s="15">
        <f t="shared" si="1"/>
        <v>397.06125</v>
      </c>
      <c r="H8" s="15">
        <f t="shared" si="1"/>
        <v>381.44256</v>
      </c>
      <c r="I8" s="15">
        <f t="shared" si="1"/>
        <v>431.91447</v>
      </c>
      <c r="J8" s="15">
        <f t="shared" si="1"/>
        <v>378.12904</v>
      </c>
      <c r="K8" s="15">
        <f t="shared" si="1"/>
        <v>520</v>
      </c>
      <c r="L8" s="15"/>
      <c r="M8" s="15"/>
      <c r="N8" s="15"/>
      <c r="O8" s="100"/>
      <c r="P8" s="109"/>
    </row>
    <row r="9" spans="1:16" ht="12.75" customHeight="1">
      <c r="A9" s="101" t="s">
        <v>54</v>
      </c>
      <c r="B9" s="102"/>
      <c r="C9" s="98" t="s">
        <v>55</v>
      </c>
      <c r="D9" s="33">
        <v>22.9</v>
      </c>
      <c r="E9" s="33">
        <v>24</v>
      </c>
      <c r="F9" s="33">
        <v>25</v>
      </c>
      <c r="G9" s="33">
        <v>25</v>
      </c>
      <c r="H9" s="33">
        <v>22</v>
      </c>
      <c r="I9" s="33">
        <v>29.4</v>
      </c>
      <c r="J9" s="33">
        <v>25.3</v>
      </c>
      <c r="K9" s="33">
        <v>23.2</v>
      </c>
      <c r="L9" s="33"/>
      <c r="M9" s="33"/>
      <c r="N9" s="33"/>
      <c r="O9" s="100">
        <f>SUM(D10:N10)</f>
        <v>2691.6762900000003</v>
      </c>
      <c r="P9" s="107">
        <v>3</v>
      </c>
    </row>
    <row r="10" spans="1:16" ht="12.75" customHeight="1">
      <c r="A10" s="103"/>
      <c r="B10" s="104"/>
      <c r="C10" s="99"/>
      <c r="D10" s="39">
        <v>100</v>
      </c>
      <c r="E10" s="39">
        <f aca="true" t="shared" si="2" ref="E10:K10">SUM(E9*E9*E9/100+250)</f>
        <v>388.24</v>
      </c>
      <c r="F10" s="39">
        <f t="shared" si="2"/>
        <v>406.25</v>
      </c>
      <c r="G10" s="39">
        <f t="shared" si="2"/>
        <v>406.25</v>
      </c>
      <c r="H10" s="39">
        <v>100</v>
      </c>
      <c r="I10" s="39">
        <f t="shared" si="2"/>
        <v>504.12183999999996</v>
      </c>
      <c r="J10" s="39">
        <f t="shared" si="2"/>
        <v>411.94277</v>
      </c>
      <c r="K10" s="39">
        <f t="shared" si="2"/>
        <v>374.87167999999997</v>
      </c>
      <c r="L10" s="58"/>
      <c r="M10" s="58"/>
      <c r="N10" s="15"/>
      <c r="O10" s="100"/>
      <c r="P10" s="108"/>
    </row>
    <row r="11" spans="1:16" ht="12.75">
      <c r="A11" s="101" t="s">
        <v>59</v>
      </c>
      <c r="B11" s="102"/>
      <c r="C11" s="98" t="s">
        <v>58</v>
      </c>
      <c r="D11" s="33">
        <v>30.3</v>
      </c>
      <c r="E11" s="33">
        <v>31.1</v>
      </c>
      <c r="F11" s="33">
        <v>23.2</v>
      </c>
      <c r="G11" s="32">
        <v>26.3</v>
      </c>
      <c r="H11" s="42">
        <v>28.3</v>
      </c>
      <c r="I11" s="15"/>
      <c r="J11" s="15"/>
      <c r="K11" s="15"/>
      <c r="L11" s="15"/>
      <c r="M11" s="15"/>
      <c r="N11" s="15"/>
      <c r="O11" s="100">
        <f>SUM(D12:N12)</f>
        <v>2362.4216</v>
      </c>
      <c r="P11" s="109">
        <v>4</v>
      </c>
    </row>
    <row r="12" spans="1:16" ht="12.75">
      <c r="A12" s="103"/>
      <c r="B12" s="104"/>
      <c r="C12" s="99"/>
      <c r="D12" s="15">
        <f>SUM(D11*D11*D11/100+250)</f>
        <v>528.18127</v>
      </c>
      <c r="E12" s="15">
        <f>SUM(E11*E11*E11/100+250)</f>
        <v>550.80231</v>
      </c>
      <c r="F12" s="15">
        <f>SUM(F11*F11*F11/100+250)</f>
        <v>374.87167999999997</v>
      </c>
      <c r="G12" s="15">
        <f>SUM(G11*G11*G11/100+250)</f>
        <v>431.91447</v>
      </c>
      <c r="H12" s="15">
        <f>SUM(H11*H11*H11/100+250)</f>
        <v>476.65187000000003</v>
      </c>
      <c r="I12" s="59"/>
      <c r="J12" s="59"/>
      <c r="K12" s="59"/>
      <c r="L12" s="59"/>
      <c r="M12" s="59"/>
      <c r="N12" s="15"/>
      <c r="O12" s="100"/>
      <c r="P12" s="109"/>
    </row>
    <row r="13" spans="1:16" ht="12.75">
      <c r="A13" s="101" t="s">
        <v>61</v>
      </c>
      <c r="B13" s="102"/>
      <c r="C13" s="98" t="s">
        <v>60</v>
      </c>
      <c r="D13" s="33">
        <v>23.2</v>
      </c>
      <c r="E13" s="33">
        <v>26</v>
      </c>
      <c r="F13" s="33">
        <v>27.3</v>
      </c>
      <c r="G13" s="33">
        <v>25.4</v>
      </c>
      <c r="H13" s="33">
        <v>24.6</v>
      </c>
      <c r="I13" s="33"/>
      <c r="J13" s="33"/>
      <c r="K13" s="33"/>
      <c r="L13" s="33"/>
      <c r="M13" s="33"/>
      <c r="N13" s="33"/>
      <c r="O13" s="100">
        <f>SUM(D14:N14)</f>
        <v>2066.83585</v>
      </c>
      <c r="P13" s="109">
        <v>5</v>
      </c>
    </row>
    <row r="14" spans="1:16" ht="12.75">
      <c r="A14" s="103"/>
      <c r="B14" s="104"/>
      <c r="C14" s="99"/>
      <c r="D14" s="15">
        <f>SUM(D13*D13*D13/100+250)</f>
        <v>374.87167999999997</v>
      </c>
      <c r="E14" s="15">
        <f>SUM(E13*E13*E13/100+250)</f>
        <v>425.76</v>
      </c>
      <c r="F14" s="15">
        <f>SUM(F13*F13*F13/100+250)</f>
        <v>453.46417</v>
      </c>
      <c r="G14" s="15">
        <f>SUM(G13*G13*G13/100+250)</f>
        <v>413.87064</v>
      </c>
      <c r="H14" s="15">
        <f>SUM(H13*H13*H13/100+250)</f>
        <v>398.86936000000003</v>
      </c>
      <c r="I14" s="15"/>
      <c r="J14" s="15"/>
      <c r="K14" s="59"/>
      <c r="L14" s="59"/>
      <c r="M14" s="59"/>
      <c r="N14" s="15"/>
      <c r="O14" s="100"/>
      <c r="P14" s="109"/>
    </row>
    <row r="15" spans="1:16" ht="12.75" customHeight="1">
      <c r="A15" s="101" t="s">
        <v>63</v>
      </c>
      <c r="B15" s="102"/>
      <c r="C15" s="98" t="s">
        <v>62</v>
      </c>
      <c r="D15" s="33">
        <v>26.3</v>
      </c>
      <c r="E15" s="33">
        <v>30</v>
      </c>
      <c r="F15" s="32">
        <v>23.2</v>
      </c>
      <c r="G15" s="32"/>
      <c r="H15" s="32"/>
      <c r="I15" s="32"/>
      <c r="J15" s="32"/>
      <c r="K15" s="32"/>
      <c r="L15" s="32"/>
      <c r="M15" s="32"/>
      <c r="N15" s="32"/>
      <c r="O15" s="100">
        <f>SUM(D16:N16)</f>
        <v>1326.78615</v>
      </c>
      <c r="P15" s="107">
        <v>6</v>
      </c>
    </row>
    <row r="16" spans="1:16" ht="12.75" customHeight="1">
      <c r="A16" s="103"/>
      <c r="B16" s="104"/>
      <c r="C16" s="99"/>
      <c r="D16" s="15">
        <f>SUM(D15*D15*D15/100+250)</f>
        <v>431.91447</v>
      </c>
      <c r="E16" s="15">
        <f>SUM(E15*E15*E15/100+250)</f>
        <v>520</v>
      </c>
      <c r="F16" s="15">
        <f>SUM(F15*F15*F15/100+250)</f>
        <v>374.87167999999997</v>
      </c>
      <c r="G16" s="59"/>
      <c r="H16" s="59"/>
      <c r="I16" s="59"/>
      <c r="J16" s="59"/>
      <c r="K16" s="59"/>
      <c r="L16" s="59"/>
      <c r="M16" s="59"/>
      <c r="N16" s="59"/>
      <c r="O16" s="100"/>
      <c r="P16" s="108"/>
    </row>
    <row r="17" spans="1:16" ht="12.75" customHeight="1">
      <c r="A17" s="101" t="s">
        <v>65</v>
      </c>
      <c r="B17" s="102"/>
      <c r="C17" s="98" t="s">
        <v>64</v>
      </c>
      <c r="D17" s="33">
        <v>28</v>
      </c>
      <c r="E17" s="33">
        <v>15.3</v>
      </c>
      <c r="F17" s="33"/>
      <c r="G17" s="32"/>
      <c r="H17" s="15"/>
      <c r="I17" s="15"/>
      <c r="J17" s="15"/>
      <c r="K17" s="15"/>
      <c r="L17" s="15"/>
      <c r="M17" s="15"/>
      <c r="N17" s="15"/>
      <c r="O17" s="100">
        <f>SUM(D18:N18)</f>
        <v>569.52</v>
      </c>
      <c r="P17" s="107">
        <v>7</v>
      </c>
    </row>
    <row r="18" spans="1:16" ht="12.75" customHeight="1">
      <c r="A18" s="103"/>
      <c r="B18" s="104"/>
      <c r="C18" s="99"/>
      <c r="D18" s="15">
        <f>SUM(D17*D17*D17/100+250)</f>
        <v>469.52</v>
      </c>
      <c r="E18" s="15">
        <v>100</v>
      </c>
      <c r="F18" s="15"/>
      <c r="G18" s="15"/>
      <c r="H18" s="59"/>
      <c r="I18" s="59"/>
      <c r="J18" s="59"/>
      <c r="K18" s="59"/>
      <c r="L18" s="59"/>
      <c r="M18" s="59"/>
      <c r="N18" s="15"/>
      <c r="O18" s="100"/>
      <c r="P18" s="108"/>
    </row>
    <row r="19" spans="1:16" ht="12.75" customHeight="1">
      <c r="A19" s="101" t="s">
        <v>67</v>
      </c>
      <c r="B19" s="102"/>
      <c r="C19" s="98" t="s">
        <v>66</v>
      </c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5">
        <f>SUM(D20:N20)</f>
        <v>0</v>
      </c>
      <c r="P19" s="107">
        <v>9</v>
      </c>
    </row>
    <row r="20" spans="1:16" ht="12.75" customHeight="1">
      <c r="A20" s="103"/>
      <c r="B20" s="104"/>
      <c r="C20" s="99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106"/>
      <c r="P20" s="108"/>
    </row>
    <row r="21" spans="1:16" ht="12.75" customHeight="1">
      <c r="A21" s="101" t="s">
        <v>69</v>
      </c>
      <c r="B21" s="102"/>
      <c r="C21" s="98" t="s">
        <v>68</v>
      </c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100">
        <f>SUM(D22:N22)</f>
        <v>0</v>
      </c>
      <c r="P21" s="107">
        <v>9</v>
      </c>
    </row>
    <row r="22" spans="1:16" ht="12.75" customHeight="1">
      <c r="A22" s="103"/>
      <c r="B22" s="104"/>
      <c r="C22" s="99"/>
      <c r="D22" s="15"/>
      <c r="E22" s="15"/>
      <c r="F22" s="15"/>
      <c r="G22" s="59"/>
      <c r="H22" s="59"/>
      <c r="I22" s="59"/>
      <c r="J22" s="59"/>
      <c r="K22" s="59"/>
      <c r="L22" s="59"/>
      <c r="M22" s="59"/>
      <c r="N22" s="59"/>
      <c r="O22" s="100"/>
      <c r="P22" s="108"/>
    </row>
    <row r="23" spans="1:16" ht="12.75" customHeight="1">
      <c r="A23" s="101"/>
      <c r="B23" s="102"/>
      <c r="C23" s="98"/>
      <c r="D23" s="42"/>
      <c r="E23" s="42"/>
      <c r="F23" s="42"/>
      <c r="G23" s="15"/>
      <c r="H23" s="15"/>
      <c r="I23" s="15"/>
      <c r="J23" s="15"/>
      <c r="K23" s="15"/>
      <c r="L23" s="15"/>
      <c r="M23" s="15"/>
      <c r="N23" s="15"/>
      <c r="O23" s="100"/>
      <c r="P23" s="107"/>
    </row>
    <row r="24" spans="1:16" ht="12.75" customHeight="1">
      <c r="A24" s="103"/>
      <c r="B24" s="104"/>
      <c r="C24" s="99"/>
      <c r="D24" s="15"/>
      <c r="E24" s="15"/>
      <c r="F24" s="15"/>
      <c r="G24" s="59"/>
      <c r="H24" s="59"/>
      <c r="I24" s="59"/>
      <c r="J24" s="59"/>
      <c r="K24" s="59"/>
      <c r="L24" s="59"/>
      <c r="M24" s="59"/>
      <c r="N24" s="59"/>
      <c r="O24" s="100"/>
      <c r="P24" s="108"/>
    </row>
    <row r="25" spans="1:16" ht="12.75" customHeight="1">
      <c r="A25" s="101"/>
      <c r="B25" s="102"/>
      <c r="C25" s="98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0"/>
      <c r="P25" s="107"/>
    </row>
    <row r="26" spans="1:16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15"/>
      <c r="O26" s="100"/>
      <c r="P26" s="108"/>
    </row>
    <row r="27" spans="1:16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0"/>
      <c r="P27" s="107"/>
    </row>
    <row r="28" spans="1:16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00"/>
      <c r="P28" s="108"/>
    </row>
    <row r="29" spans="1:16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0"/>
      <c r="P29" s="107"/>
    </row>
    <row r="30" spans="1:16" ht="12.75" customHeight="1">
      <c r="A30" s="103"/>
      <c r="B30" s="104"/>
      <c r="C30" s="99"/>
      <c r="D30" s="1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00"/>
      <c r="P30" s="108"/>
    </row>
    <row r="31" spans="1:16" ht="12.75" customHeight="1">
      <c r="A31" s="101"/>
      <c r="B31" s="102"/>
      <c r="C31" s="9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0"/>
      <c r="P31" s="107"/>
    </row>
    <row r="32" spans="1:16" ht="12.75" customHeight="1">
      <c r="A32" s="103"/>
      <c r="B32" s="104"/>
      <c r="C32" s="99"/>
      <c r="D32" s="1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100"/>
      <c r="P32" s="108"/>
    </row>
  </sheetData>
  <mergeCells count="61">
    <mergeCell ref="C17:C18"/>
    <mergeCell ref="C21:C22"/>
    <mergeCell ref="C15:C16"/>
    <mergeCell ref="C25:C26"/>
    <mergeCell ref="C19:C20"/>
    <mergeCell ref="C23:C24"/>
    <mergeCell ref="C5:C6"/>
    <mergeCell ref="C7:C8"/>
    <mergeCell ref="C13:C14"/>
    <mergeCell ref="C9:C10"/>
    <mergeCell ref="C11:C12"/>
    <mergeCell ref="O29:O30"/>
    <mergeCell ref="A19:B20"/>
    <mergeCell ref="O19:O20"/>
    <mergeCell ref="P19:P20"/>
    <mergeCell ref="C29:C30"/>
    <mergeCell ref="P29:P30"/>
    <mergeCell ref="O23:O24"/>
    <mergeCell ref="C27:C28"/>
    <mergeCell ref="P25:P26"/>
    <mergeCell ref="A21:B22"/>
    <mergeCell ref="O5:O6"/>
    <mergeCell ref="P5:P6"/>
    <mergeCell ref="O17:O18"/>
    <mergeCell ref="P17:P18"/>
    <mergeCell ref="O7:O8"/>
    <mergeCell ref="P7:P8"/>
    <mergeCell ref="P11:P12"/>
    <mergeCell ref="P15:P16"/>
    <mergeCell ref="O13:O14"/>
    <mergeCell ref="P13:P14"/>
    <mergeCell ref="A31:B32"/>
    <mergeCell ref="O31:O32"/>
    <mergeCell ref="P31:P32"/>
    <mergeCell ref="A15:B16"/>
    <mergeCell ref="A29:B30"/>
    <mergeCell ref="O27:O28"/>
    <mergeCell ref="P27:P28"/>
    <mergeCell ref="P23:P24"/>
    <mergeCell ref="C31:C32"/>
    <mergeCell ref="O25:O26"/>
    <mergeCell ref="A1:P1"/>
    <mergeCell ref="A2:B3"/>
    <mergeCell ref="P2:P3"/>
    <mergeCell ref="D3:N3"/>
    <mergeCell ref="C2:N2"/>
    <mergeCell ref="A23:B24"/>
    <mergeCell ref="A27:B28"/>
    <mergeCell ref="A7:B8"/>
    <mergeCell ref="P9:P10"/>
    <mergeCell ref="O9:O10"/>
    <mergeCell ref="A25:B26"/>
    <mergeCell ref="P21:P22"/>
    <mergeCell ref="O21:O22"/>
    <mergeCell ref="O15:O16"/>
    <mergeCell ref="O11:O12"/>
    <mergeCell ref="A5:B6"/>
    <mergeCell ref="A11:B12"/>
    <mergeCell ref="A17:B18"/>
    <mergeCell ref="A13:B14"/>
    <mergeCell ref="A9:B10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E15" sqref="E15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3" width="7.140625" style="17" customWidth="1"/>
    <col min="14" max="14" width="7.28125" style="17" customWidth="1"/>
    <col min="15" max="15" width="6.28125" style="17" customWidth="1"/>
    <col min="16" max="16" width="8.57421875" style="17" customWidth="1"/>
    <col min="17" max="17" width="7.00390625" style="18" customWidth="1"/>
    <col min="18" max="16384" width="11.421875" style="17" customWidth="1"/>
  </cols>
  <sheetData>
    <row r="1" spans="1:17" ht="12.75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2.75">
      <c r="A2" s="111" t="s">
        <v>9</v>
      </c>
      <c r="B2" s="111"/>
      <c r="C2" s="114" t="s">
        <v>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6" t="s">
        <v>11</v>
      </c>
      <c r="Q2" s="112" t="s">
        <v>28</v>
      </c>
    </row>
    <row r="3" spans="1:17" ht="12.75">
      <c r="A3" s="111"/>
      <c r="B3" s="111"/>
      <c r="C3" s="44"/>
      <c r="D3" s="45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16"/>
      <c r="Q3" s="112"/>
    </row>
    <row r="4" spans="1:17" ht="12.75">
      <c r="A4" s="111"/>
      <c r="B4" s="111"/>
      <c r="C4" s="43" t="s">
        <v>29</v>
      </c>
      <c r="D4" s="113" t="s">
        <v>10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6" t="s">
        <v>2</v>
      </c>
      <c r="Q4" s="112"/>
    </row>
    <row r="5" spans="1:17" ht="12.75">
      <c r="A5" s="101" t="s">
        <v>37</v>
      </c>
      <c r="B5" s="102"/>
      <c r="C5" s="98" t="s">
        <v>35</v>
      </c>
      <c r="D5" s="33">
        <v>40</v>
      </c>
      <c r="E5" s="33">
        <v>25.2</v>
      </c>
      <c r="F5" s="33">
        <v>25.5</v>
      </c>
      <c r="G5" s="33">
        <v>25</v>
      </c>
      <c r="H5" s="33">
        <v>24.2</v>
      </c>
      <c r="I5" s="33">
        <v>24.3</v>
      </c>
      <c r="J5" s="33">
        <v>24</v>
      </c>
      <c r="K5" s="33">
        <v>25.1</v>
      </c>
      <c r="L5" s="33">
        <v>28.5</v>
      </c>
      <c r="M5" s="33">
        <v>24.5</v>
      </c>
      <c r="N5" s="33">
        <v>23.1</v>
      </c>
      <c r="O5" s="33">
        <v>30.9</v>
      </c>
      <c r="P5" s="100">
        <f>SUM(D6:O6)</f>
        <v>5500.532989999999</v>
      </c>
      <c r="Q5" s="109">
        <v>1</v>
      </c>
    </row>
    <row r="6" spans="1:17" ht="12.75">
      <c r="A6" s="103"/>
      <c r="B6" s="104"/>
      <c r="C6" s="99"/>
      <c r="D6" s="39">
        <f aca="true" t="shared" si="0" ref="D6:M6">SUM(D5*D5*D5/100+250)</f>
        <v>890</v>
      </c>
      <c r="E6" s="39">
        <f t="shared" si="0"/>
        <v>410.03008</v>
      </c>
      <c r="F6" s="39">
        <f t="shared" si="0"/>
        <v>415.81375</v>
      </c>
      <c r="G6" s="39">
        <f t="shared" si="0"/>
        <v>406.25</v>
      </c>
      <c r="H6" s="39">
        <f t="shared" si="0"/>
        <v>391.72488</v>
      </c>
      <c r="I6" s="39">
        <f t="shared" si="0"/>
        <v>393.48906999999997</v>
      </c>
      <c r="J6" s="39">
        <f t="shared" si="0"/>
        <v>388.24</v>
      </c>
      <c r="K6" s="39">
        <f t="shared" si="0"/>
        <v>408.13251</v>
      </c>
      <c r="L6" s="39">
        <f t="shared" si="0"/>
        <v>481.49125000000004</v>
      </c>
      <c r="M6" s="39">
        <f t="shared" si="0"/>
        <v>397.06125</v>
      </c>
      <c r="N6" s="39">
        <f>SUM(N5*N5*N5/100+250)</f>
        <v>373.26391</v>
      </c>
      <c r="O6" s="39">
        <f>SUM(O5*O5*O5/100+250)</f>
        <v>545.03629</v>
      </c>
      <c r="P6" s="100"/>
      <c r="Q6" s="109"/>
    </row>
    <row r="7" spans="1:17" ht="12.75">
      <c r="A7" s="101" t="s">
        <v>74</v>
      </c>
      <c r="B7" s="102"/>
      <c r="C7" s="98" t="s">
        <v>75</v>
      </c>
      <c r="D7" s="33">
        <v>24</v>
      </c>
      <c r="E7" s="33">
        <v>24</v>
      </c>
      <c r="F7" s="33">
        <v>25</v>
      </c>
      <c r="G7" s="33">
        <v>25.3</v>
      </c>
      <c r="H7" s="33">
        <v>26.8</v>
      </c>
      <c r="I7" s="33">
        <v>21.5</v>
      </c>
      <c r="J7" s="33">
        <v>24.8</v>
      </c>
      <c r="K7" s="33">
        <v>22.3</v>
      </c>
      <c r="L7" s="33">
        <v>26</v>
      </c>
      <c r="M7" s="33">
        <v>23.8</v>
      </c>
      <c r="N7" s="15"/>
      <c r="O7" s="33"/>
      <c r="P7" s="100">
        <f>SUM(D8:O8)</f>
        <v>3450.2637299999997</v>
      </c>
      <c r="Q7" s="109">
        <v>2</v>
      </c>
    </row>
    <row r="8" spans="1:17" ht="12.75">
      <c r="A8" s="103"/>
      <c r="B8" s="104"/>
      <c r="C8" s="99"/>
      <c r="D8" s="15">
        <f aca="true" t="shared" si="1" ref="D8:M8">SUM(D7*D7*D7/100+250)</f>
        <v>388.24</v>
      </c>
      <c r="E8" s="15">
        <f t="shared" si="1"/>
        <v>388.24</v>
      </c>
      <c r="F8" s="15">
        <f t="shared" si="1"/>
        <v>406.25</v>
      </c>
      <c r="G8" s="15">
        <f t="shared" si="1"/>
        <v>411.94277</v>
      </c>
      <c r="H8" s="15">
        <f t="shared" si="1"/>
        <v>442.48832000000004</v>
      </c>
      <c r="I8" s="15">
        <v>100</v>
      </c>
      <c r="J8" s="15">
        <f t="shared" si="1"/>
        <v>402.52992000000006</v>
      </c>
      <c r="K8" s="15">
        <v>100</v>
      </c>
      <c r="L8" s="15">
        <f t="shared" si="1"/>
        <v>425.76</v>
      </c>
      <c r="M8" s="15">
        <f t="shared" si="1"/>
        <v>384.81272</v>
      </c>
      <c r="N8" s="15"/>
      <c r="O8" s="59"/>
      <c r="P8" s="100"/>
      <c r="Q8" s="109"/>
    </row>
    <row r="9" spans="1:17" ht="12.75" customHeight="1">
      <c r="A9" s="101" t="s">
        <v>76</v>
      </c>
      <c r="B9" s="102"/>
      <c r="C9" s="98" t="s">
        <v>48</v>
      </c>
      <c r="D9" s="33">
        <v>30</v>
      </c>
      <c r="E9" s="33">
        <v>25</v>
      </c>
      <c r="F9" s="33">
        <v>25</v>
      </c>
      <c r="G9" s="33">
        <v>23</v>
      </c>
      <c r="H9" s="33">
        <v>26</v>
      </c>
      <c r="I9" s="33">
        <v>27</v>
      </c>
      <c r="J9" s="33"/>
      <c r="K9" s="33"/>
      <c r="L9" s="33"/>
      <c r="M9" s="33"/>
      <c r="N9" s="33"/>
      <c r="O9" s="33"/>
      <c r="P9" s="100">
        <f>SUM(D10:O10)</f>
        <v>2576.76</v>
      </c>
      <c r="Q9" s="107">
        <v>3</v>
      </c>
    </row>
    <row r="10" spans="1:17" ht="12.75" customHeight="1">
      <c r="A10" s="103"/>
      <c r="B10" s="104"/>
      <c r="C10" s="99"/>
      <c r="D10" s="39">
        <f aca="true" t="shared" si="2" ref="D10:I10">SUM(D9*D9*D9/100+250)</f>
        <v>520</v>
      </c>
      <c r="E10" s="39">
        <f t="shared" si="2"/>
        <v>406.25</v>
      </c>
      <c r="F10" s="39">
        <f t="shared" si="2"/>
        <v>406.25</v>
      </c>
      <c r="G10" s="39">
        <f t="shared" si="2"/>
        <v>371.67</v>
      </c>
      <c r="H10" s="39">
        <f t="shared" si="2"/>
        <v>425.76</v>
      </c>
      <c r="I10" s="39">
        <f t="shared" si="2"/>
        <v>446.83000000000004</v>
      </c>
      <c r="J10" s="58"/>
      <c r="K10" s="58"/>
      <c r="L10" s="58"/>
      <c r="M10" s="58"/>
      <c r="N10" s="15"/>
      <c r="O10" s="15"/>
      <c r="P10" s="100"/>
      <c r="Q10" s="108"/>
    </row>
    <row r="11" spans="1:17" ht="12.75">
      <c r="A11" s="101" t="s">
        <v>39</v>
      </c>
      <c r="B11" s="102"/>
      <c r="C11" s="98" t="s">
        <v>46</v>
      </c>
      <c r="D11" s="33">
        <v>26.1</v>
      </c>
      <c r="E11" s="33">
        <v>24.8</v>
      </c>
      <c r="F11" s="33">
        <v>23.1</v>
      </c>
      <c r="G11" s="32"/>
      <c r="H11" s="42"/>
      <c r="I11" s="15"/>
      <c r="J11" s="15"/>
      <c r="K11" s="15"/>
      <c r="L11" s="15"/>
      <c r="M11" s="15"/>
      <c r="N11" s="15"/>
      <c r="O11" s="15"/>
      <c r="P11" s="100">
        <f>SUM(D12:O12)</f>
        <v>1203.5896400000001</v>
      </c>
      <c r="Q11" s="109">
        <v>4</v>
      </c>
    </row>
    <row r="12" spans="1:17" ht="12.75">
      <c r="A12" s="103"/>
      <c r="B12" s="104"/>
      <c r="C12" s="99"/>
      <c r="D12" s="15">
        <f>SUM(D11*D11*D11/100+250)</f>
        <v>427.79581</v>
      </c>
      <c r="E12" s="15">
        <f>SUM(E11*E11*E11/100+250)</f>
        <v>402.52992000000006</v>
      </c>
      <c r="F12" s="15">
        <f>SUM(F11*F11*F11/100+250)</f>
        <v>373.26391</v>
      </c>
      <c r="G12" s="15"/>
      <c r="H12" s="15"/>
      <c r="I12" s="59"/>
      <c r="J12" s="59"/>
      <c r="K12" s="59"/>
      <c r="L12" s="59"/>
      <c r="M12" s="59"/>
      <c r="N12" s="15"/>
      <c r="O12" s="59"/>
      <c r="P12" s="100"/>
      <c r="Q12" s="109"/>
    </row>
    <row r="13" spans="1:17" ht="12.75">
      <c r="A13" s="101" t="s">
        <v>45</v>
      </c>
      <c r="B13" s="102"/>
      <c r="C13" s="98" t="s">
        <v>40</v>
      </c>
      <c r="D13" s="33">
        <v>21.2</v>
      </c>
      <c r="E13" s="33">
        <v>25.5</v>
      </c>
      <c r="F13" s="33">
        <v>24.1</v>
      </c>
      <c r="G13" s="33"/>
      <c r="H13" s="33"/>
      <c r="I13" s="33"/>
      <c r="J13" s="33"/>
      <c r="K13" s="33"/>
      <c r="L13" s="33"/>
      <c r="M13" s="33"/>
      <c r="N13" s="33"/>
      <c r="O13" s="33"/>
      <c r="P13" s="100">
        <f>SUM(D14:O14)</f>
        <v>905.7889600000001</v>
      </c>
      <c r="Q13" s="109">
        <v>5</v>
      </c>
    </row>
    <row r="14" spans="1:17" ht="12.75">
      <c r="A14" s="103"/>
      <c r="B14" s="104"/>
      <c r="C14" s="99"/>
      <c r="D14" s="15">
        <v>100</v>
      </c>
      <c r="E14" s="15">
        <f>SUM(E13*E13*E13/100+250)</f>
        <v>415.81375</v>
      </c>
      <c r="F14" s="15">
        <f>SUM(F13*F13*F13/100+250)</f>
        <v>389.97521000000006</v>
      </c>
      <c r="G14" s="15"/>
      <c r="H14" s="15"/>
      <c r="I14" s="15"/>
      <c r="J14" s="15"/>
      <c r="K14" s="59"/>
      <c r="L14" s="59"/>
      <c r="M14" s="59"/>
      <c r="N14" s="15"/>
      <c r="O14" s="15"/>
      <c r="P14" s="100"/>
      <c r="Q14" s="109"/>
    </row>
    <row r="15" spans="1:17" ht="12.75" customHeight="1">
      <c r="A15" s="101" t="s">
        <v>41</v>
      </c>
      <c r="B15" s="102"/>
      <c r="C15" s="98" t="s">
        <v>50</v>
      </c>
      <c r="D15" s="33">
        <v>24</v>
      </c>
      <c r="E15" s="3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00">
        <f>SUM(D16:O16)</f>
        <v>388.24</v>
      </c>
      <c r="Q15" s="107">
        <v>6.5</v>
      </c>
    </row>
    <row r="16" spans="1:17" ht="12.75" customHeight="1">
      <c r="A16" s="103"/>
      <c r="B16" s="104"/>
      <c r="C16" s="99"/>
      <c r="D16" s="15">
        <f>SUM(D15*D15*D15/100+250)</f>
        <v>388.24</v>
      </c>
      <c r="E16" s="15"/>
      <c r="F16" s="15"/>
      <c r="G16" s="59"/>
      <c r="H16" s="59"/>
      <c r="I16" s="59"/>
      <c r="J16" s="59"/>
      <c r="K16" s="59"/>
      <c r="L16" s="59"/>
      <c r="M16" s="59"/>
      <c r="N16" s="59"/>
      <c r="O16" s="59"/>
      <c r="P16" s="100"/>
      <c r="Q16" s="108"/>
    </row>
    <row r="17" spans="1:17" ht="12.75" customHeight="1">
      <c r="A17" s="101" t="s">
        <v>43</v>
      </c>
      <c r="B17" s="102"/>
      <c r="C17" s="98" t="s">
        <v>42</v>
      </c>
      <c r="D17" s="33">
        <v>24</v>
      </c>
      <c r="E17" s="33"/>
      <c r="F17" s="33"/>
      <c r="G17" s="32"/>
      <c r="H17" s="15"/>
      <c r="I17" s="15"/>
      <c r="J17" s="15"/>
      <c r="K17" s="15"/>
      <c r="L17" s="15"/>
      <c r="M17" s="15"/>
      <c r="N17" s="15"/>
      <c r="O17" s="15"/>
      <c r="P17" s="100">
        <f>SUM(D18:O18)</f>
        <v>388.24</v>
      </c>
      <c r="Q17" s="107">
        <v>6.5</v>
      </c>
    </row>
    <row r="18" spans="1:17" ht="12.75" customHeight="1">
      <c r="A18" s="103"/>
      <c r="B18" s="104"/>
      <c r="C18" s="99"/>
      <c r="D18" s="15">
        <f>SUM(D17*D17*D17/100+250)</f>
        <v>388.24</v>
      </c>
      <c r="E18" s="15"/>
      <c r="F18" s="15"/>
      <c r="G18" s="15"/>
      <c r="H18" s="59"/>
      <c r="I18" s="59"/>
      <c r="J18" s="59"/>
      <c r="K18" s="59"/>
      <c r="L18" s="59"/>
      <c r="M18" s="59"/>
      <c r="N18" s="15"/>
      <c r="O18" s="59"/>
      <c r="P18" s="100"/>
      <c r="Q18" s="108"/>
    </row>
    <row r="19" spans="1:17" ht="12.75" customHeight="1">
      <c r="A19" s="101" t="s">
        <v>73</v>
      </c>
      <c r="B19" s="102"/>
      <c r="C19" s="98" t="s">
        <v>38</v>
      </c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05">
        <f>SUM(D20:O20)</f>
        <v>0</v>
      </c>
      <c r="Q19" s="107">
        <v>9</v>
      </c>
    </row>
    <row r="20" spans="1:17" ht="12.75" customHeight="1">
      <c r="A20" s="103"/>
      <c r="B20" s="104"/>
      <c r="C20" s="99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06"/>
      <c r="Q20" s="108"/>
    </row>
    <row r="21" spans="1:17" ht="12.75" customHeight="1">
      <c r="A21" s="101"/>
      <c r="B21" s="102"/>
      <c r="C21" s="98"/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00">
        <f>SUM(D22:O22)</f>
        <v>0</v>
      </c>
      <c r="Q21" s="107"/>
    </row>
    <row r="22" spans="1:17" ht="12.75" customHeight="1">
      <c r="A22" s="103"/>
      <c r="B22" s="104"/>
      <c r="C22" s="99"/>
      <c r="D22" s="15"/>
      <c r="E22" s="15"/>
      <c r="F22" s="15"/>
      <c r="G22" s="59"/>
      <c r="H22" s="59"/>
      <c r="I22" s="59"/>
      <c r="J22" s="59"/>
      <c r="K22" s="59"/>
      <c r="L22" s="59"/>
      <c r="M22" s="59"/>
      <c r="N22" s="59"/>
      <c r="O22" s="59"/>
      <c r="P22" s="100"/>
      <c r="Q22" s="108"/>
    </row>
    <row r="23" spans="1:17" ht="12.75" customHeight="1">
      <c r="A23" s="101"/>
      <c r="B23" s="102"/>
      <c r="C23" s="98"/>
      <c r="D23" s="42"/>
      <c r="E23" s="42"/>
      <c r="F23" s="42"/>
      <c r="G23" s="15"/>
      <c r="H23" s="15"/>
      <c r="I23" s="15"/>
      <c r="J23" s="15"/>
      <c r="K23" s="15"/>
      <c r="L23" s="15"/>
      <c r="M23" s="15"/>
      <c r="N23" s="15"/>
      <c r="O23" s="15"/>
      <c r="P23" s="100">
        <f>SUM(D24:O24)</f>
        <v>0</v>
      </c>
      <c r="Q23" s="107"/>
    </row>
    <row r="24" spans="1:17" ht="12.75" customHeight="1">
      <c r="A24" s="103"/>
      <c r="B24" s="104"/>
      <c r="C24" s="99"/>
      <c r="D24" s="15"/>
      <c r="E24" s="15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100"/>
      <c r="Q24" s="108"/>
    </row>
    <row r="25" spans="1:17" ht="12.75" customHeight="1">
      <c r="A25" s="101"/>
      <c r="B25" s="102"/>
      <c r="C25" s="98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00">
        <f>SUM(D26:O26)</f>
        <v>0</v>
      </c>
      <c r="Q25" s="107"/>
    </row>
    <row r="26" spans="1:17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15"/>
      <c r="O26" s="59"/>
      <c r="P26" s="100"/>
      <c r="Q26" s="108"/>
    </row>
    <row r="27" spans="1:17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0">
        <f>SUM(D28:O28)</f>
        <v>0</v>
      </c>
      <c r="Q27" s="107"/>
    </row>
    <row r="28" spans="1:17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00"/>
      <c r="Q28" s="108"/>
    </row>
    <row r="29" spans="1:17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00">
        <f>SUM(D30:O30)</f>
        <v>0</v>
      </c>
      <c r="Q29" s="107"/>
    </row>
    <row r="30" spans="1:17" ht="12.75" customHeight="1">
      <c r="A30" s="103"/>
      <c r="B30" s="104"/>
      <c r="C30" s="99"/>
      <c r="D30" s="1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00"/>
      <c r="Q30" s="108"/>
    </row>
    <row r="31" spans="1:17" ht="12.75" customHeight="1">
      <c r="A31" s="101"/>
      <c r="B31" s="102"/>
      <c r="C31" s="9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00">
        <f>SUM(D32:O32)</f>
        <v>0</v>
      </c>
      <c r="Q31" s="107"/>
    </row>
    <row r="32" spans="1:17" ht="12.75" customHeight="1">
      <c r="A32" s="103"/>
      <c r="B32" s="104"/>
      <c r="C32" s="99"/>
      <c r="D32" s="1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00"/>
      <c r="Q32" s="108"/>
    </row>
  </sheetData>
  <mergeCells count="61">
    <mergeCell ref="A5:B6"/>
    <mergeCell ref="A11:B12"/>
    <mergeCell ref="A17:B18"/>
    <mergeCell ref="A13:B14"/>
    <mergeCell ref="A9:B10"/>
    <mergeCell ref="A23:B24"/>
    <mergeCell ref="A27:B28"/>
    <mergeCell ref="A7:B8"/>
    <mergeCell ref="Q9:Q10"/>
    <mergeCell ref="P9:P10"/>
    <mergeCell ref="A25:B26"/>
    <mergeCell ref="Q21:Q22"/>
    <mergeCell ref="P21:P22"/>
    <mergeCell ref="P15:P16"/>
    <mergeCell ref="P11:P12"/>
    <mergeCell ref="A1:Q1"/>
    <mergeCell ref="A2:B4"/>
    <mergeCell ref="Q2:Q4"/>
    <mergeCell ref="D4:O4"/>
    <mergeCell ref="C2:O2"/>
    <mergeCell ref="A31:B32"/>
    <mergeCell ref="P31:P32"/>
    <mergeCell ref="Q31:Q32"/>
    <mergeCell ref="A15:B16"/>
    <mergeCell ref="A29:B30"/>
    <mergeCell ref="P27:P28"/>
    <mergeCell ref="Q27:Q28"/>
    <mergeCell ref="Q23:Q24"/>
    <mergeCell ref="C31:C32"/>
    <mergeCell ref="P25:P26"/>
    <mergeCell ref="P5:P6"/>
    <mergeCell ref="Q5:Q6"/>
    <mergeCell ref="P17:P18"/>
    <mergeCell ref="Q17:Q18"/>
    <mergeCell ref="P7:P8"/>
    <mergeCell ref="Q7:Q8"/>
    <mergeCell ref="Q11:Q12"/>
    <mergeCell ref="Q15:Q16"/>
    <mergeCell ref="P13:P14"/>
    <mergeCell ref="Q13:Q14"/>
    <mergeCell ref="P29:P30"/>
    <mergeCell ref="A19:B20"/>
    <mergeCell ref="P19:P20"/>
    <mergeCell ref="Q19:Q20"/>
    <mergeCell ref="C29:C30"/>
    <mergeCell ref="Q29:Q30"/>
    <mergeCell ref="P23:P24"/>
    <mergeCell ref="C27:C28"/>
    <mergeCell ref="Q25:Q26"/>
    <mergeCell ref="A21:B22"/>
    <mergeCell ref="C5:C6"/>
    <mergeCell ref="C7:C8"/>
    <mergeCell ref="C13:C14"/>
    <mergeCell ref="C9:C10"/>
    <mergeCell ref="C11:C12"/>
    <mergeCell ref="C17:C18"/>
    <mergeCell ref="C21:C22"/>
    <mergeCell ref="C15:C16"/>
    <mergeCell ref="C25:C26"/>
    <mergeCell ref="C19:C20"/>
    <mergeCell ref="C23:C24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E15" sqref="E15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3" width="7.140625" style="17" customWidth="1"/>
    <col min="14" max="18" width="6.57421875" style="17" bestFit="1" customWidth="1"/>
    <col min="19" max="19" width="8.57421875" style="17" customWidth="1"/>
    <col min="20" max="20" width="7.00390625" style="18" customWidth="1"/>
    <col min="21" max="16384" width="11.421875" style="17" customWidth="1"/>
  </cols>
  <sheetData>
    <row r="1" spans="1:20" ht="12.75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2.75">
      <c r="A2" s="111" t="s">
        <v>9</v>
      </c>
      <c r="B2" s="111"/>
      <c r="C2" s="114" t="s">
        <v>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6" t="s">
        <v>11</v>
      </c>
      <c r="T2" s="112" t="s">
        <v>28</v>
      </c>
    </row>
    <row r="3" spans="1:20" ht="12.75">
      <c r="A3" s="111"/>
      <c r="B3" s="111"/>
      <c r="C3" s="44"/>
      <c r="D3" s="45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45">
        <v>12</v>
      </c>
      <c r="P3" s="45">
        <v>13</v>
      </c>
      <c r="Q3" s="45">
        <v>14</v>
      </c>
      <c r="R3" s="45">
        <v>15</v>
      </c>
      <c r="S3" s="16"/>
      <c r="T3" s="112"/>
    </row>
    <row r="4" spans="1:20" ht="12.75">
      <c r="A4" s="111"/>
      <c r="B4" s="111"/>
      <c r="C4" s="43" t="s">
        <v>29</v>
      </c>
      <c r="D4" s="113" t="s">
        <v>10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6" t="s">
        <v>2</v>
      </c>
      <c r="T4" s="112"/>
    </row>
    <row r="5" spans="1:20" ht="12.75">
      <c r="A5" s="101" t="s">
        <v>70</v>
      </c>
      <c r="B5" s="102"/>
      <c r="C5" s="98" t="s">
        <v>66</v>
      </c>
      <c r="D5" s="33">
        <v>24.4</v>
      </c>
      <c r="E5" s="33">
        <v>25.8</v>
      </c>
      <c r="F5" s="33">
        <v>25</v>
      </c>
      <c r="G5" s="33">
        <v>24.2</v>
      </c>
      <c r="H5" s="33">
        <v>25.2</v>
      </c>
      <c r="I5" s="33">
        <v>24</v>
      </c>
      <c r="J5" s="33">
        <v>25.5</v>
      </c>
      <c r="K5" s="33">
        <v>27.2</v>
      </c>
      <c r="L5" s="33">
        <v>28.6</v>
      </c>
      <c r="M5" s="33">
        <v>28.2</v>
      </c>
      <c r="N5" s="33">
        <v>23.1</v>
      </c>
      <c r="O5" s="33">
        <v>24.4</v>
      </c>
      <c r="P5" s="33">
        <v>23.5</v>
      </c>
      <c r="Q5" s="33">
        <v>23.2</v>
      </c>
      <c r="R5" s="33">
        <v>25.6</v>
      </c>
      <c r="S5" s="100">
        <f>SUM(D6:R6)</f>
        <v>6179.446730000001</v>
      </c>
      <c r="T5" s="109">
        <v>1</v>
      </c>
    </row>
    <row r="6" spans="1:20" ht="12.75">
      <c r="A6" s="103"/>
      <c r="B6" s="104"/>
      <c r="C6" s="99"/>
      <c r="D6" s="39">
        <f aca="true" t="shared" si="0" ref="D6:M6">SUM(D5*D5*D5/100+250)</f>
        <v>395.26784</v>
      </c>
      <c r="E6" s="39">
        <f t="shared" si="0"/>
        <v>421.73512</v>
      </c>
      <c r="F6" s="39">
        <f t="shared" si="0"/>
        <v>406.25</v>
      </c>
      <c r="G6" s="39">
        <f t="shared" si="0"/>
        <v>391.72488</v>
      </c>
      <c r="H6" s="39">
        <f t="shared" si="0"/>
        <v>410.03008</v>
      </c>
      <c r="I6" s="39">
        <f t="shared" si="0"/>
        <v>388.24</v>
      </c>
      <c r="J6" s="39">
        <f t="shared" si="0"/>
        <v>415.81375</v>
      </c>
      <c r="K6" s="39">
        <f t="shared" si="0"/>
        <v>451.23648</v>
      </c>
      <c r="L6" s="39">
        <f t="shared" si="0"/>
        <v>483.93656</v>
      </c>
      <c r="M6" s="39">
        <f t="shared" si="0"/>
        <v>474.25768</v>
      </c>
      <c r="N6" s="39">
        <f>SUM(N5*N5*N5/100+250)</f>
        <v>373.26391</v>
      </c>
      <c r="O6" s="39">
        <f>SUM(O5*O5*O5/100+250)</f>
        <v>395.26784</v>
      </c>
      <c r="P6" s="39">
        <f>SUM(P5*P5*P5/100+250)</f>
        <v>379.77875</v>
      </c>
      <c r="Q6" s="39">
        <f>SUM(Q5*Q5*Q5/100+250)</f>
        <v>374.87167999999997</v>
      </c>
      <c r="R6" s="39">
        <f>SUM(R5*R5*R5/100+250)</f>
        <v>417.77216000000004</v>
      </c>
      <c r="S6" s="100"/>
      <c r="T6" s="109"/>
    </row>
    <row r="7" spans="1:20" ht="12.75">
      <c r="A7" s="101" t="s">
        <v>56</v>
      </c>
      <c r="B7" s="102"/>
      <c r="C7" s="98" t="s">
        <v>62</v>
      </c>
      <c r="D7" s="33">
        <v>25.6</v>
      </c>
      <c r="E7" s="33">
        <v>25.3</v>
      </c>
      <c r="F7" s="33">
        <v>24</v>
      </c>
      <c r="G7" s="33">
        <v>25.3</v>
      </c>
      <c r="H7" s="33">
        <v>33</v>
      </c>
      <c r="I7" s="33">
        <v>23.1</v>
      </c>
      <c r="J7" s="33">
        <v>24.3</v>
      </c>
      <c r="K7" s="33">
        <v>25</v>
      </c>
      <c r="L7" s="33">
        <v>26</v>
      </c>
      <c r="M7" s="33">
        <v>28</v>
      </c>
      <c r="N7" s="15">
        <v>25</v>
      </c>
      <c r="O7" s="33">
        <v>24.2</v>
      </c>
      <c r="P7" s="33"/>
      <c r="Q7" s="33"/>
      <c r="R7" s="33"/>
      <c r="S7" s="100">
        <f>SUM(D8:R8)</f>
        <v>5105.52556</v>
      </c>
      <c r="T7" s="109">
        <v>2</v>
      </c>
    </row>
    <row r="8" spans="1:20" ht="12.75">
      <c r="A8" s="103"/>
      <c r="B8" s="104"/>
      <c r="C8" s="99"/>
      <c r="D8" s="15">
        <f aca="true" t="shared" si="1" ref="D8:L8">SUM(D7*D7*D7/100+250)</f>
        <v>417.77216000000004</v>
      </c>
      <c r="E8" s="15">
        <f t="shared" si="1"/>
        <v>411.94277</v>
      </c>
      <c r="F8" s="15">
        <f t="shared" si="1"/>
        <v>388.24</v>
      </c>
      <c r="G8" s="15">
        <f t="shared" si="1"/>
        <v>411.94277</v>
      </c>
      <c r="H8" s="15">
        <f t="shared" si="1"/>
        <v>609.37</v>
      </c>
      <c r="I8" s="15">
        <f t="shared" si="1"/>
        <v>373.26391</v>
      </c>
      <c r="J8" s="15">
        <f t="shared" si="1"/>
        <v>393.48906999999997</v>
      </c>
      <c r="K8" s="15">
        <f t="shared" si="1"/>
        <v>406.25</v>
      </c>
      <c r="L8" s="15">
        <f t="shared" si="1"/>
        <v>425.76</v>
      </c>
      <c r="M8" s="15">
        <f>SUM(M7*M7*M7/100+250)</f>
        <v>469.52</v>
      </c>
      <c r="N8" s="15">
        <f>SUM(N7*N7*N7/100+250)</f>
        <v>406.25</v>
      </c>
      <c r="O8" s="15">
        <f>SUM(O7*O7*O7/100+250)</f>
        <v>391.72488</v>
      </c>
      <c r="P8" s="59"/>
      <c r="Q8" s="59"/>
      <c r="R8" s="59"/>
      <c r="S8" s="100"/>
      <c r="T8" s="109"/>
    </row>
    <row r="9" spans="1:20" ht="12.75" customHeight="1">
      <c r="A9" s="101" t="s">
        <v>54</v>
      </c>
      <c r="B9" s="102"/>
      <c r="C9" s="98" t="s">
        <v>60</v>
      </c>
      <c r="D9" s="33">
        <v>25.5</v>
      </c>
      <c r="E9" s="33">
        <v>24.9</v>
      </c>
      <c r="F9" s="33">
        <v>25</v>
      </c>
      <c r="G9" s="33">
        <v>23</v>
      </c>
      <c r="H9" s="33">
        <v>25.9</v>
      </c>
      <c r="I9" s="33">
        <v>25.5</v>
      </c>
      <c r="J9" s="33">
        <v>27.1</v>
      </c>
      <c r="K9" s="33"/>
      <c r="L9" s="33"/>
      <c r="M9" s="33"/>
      <c r="N9" s="33"/>
      <c r="O9" s="33"/>
      <c r="P9" s="33"/>
      <c r="Q9" s="33"/>
      <c r="R9" s="33"/>
      <c r="S9" s="100">
        <f>SUM(D10:R10)</f>
        <v>2886.69489</v>
      </c>
      <c r="T9" s="109">
        <v>3</v>
      </c>
    </row>
    <row r="10" spans="1:20" ht="12.75" customHeight="1">
      <c r="A10" s="103"/>
      <c r="B10" s="104"/>
      <c r="C10" s="99"/>
      <c r="D10" s="39">
        <f aca="true" t="shared" si="2" ref="D10:J10">SUM(D9*D9*D9/100+250)</f>
        <v>415.81375</v>
      </c>
      <c r="E10" s="39">
        <f t="shared" si="2"/>
        <v>404.38248999999996</v>
      </c>
      <c r="F10" s="39">
        <f t="shared" si="2"/>
        <v>406.25</v>
      </c>
      <c r="G10" s="39">
        <f t="shared" si="2"/>
        <v>371.67</v>
      </c>
      <c r="H10" s="39">
        <f t="shared" si="2"/>
        <v>423.73978999999997</v>
      </c>
      <c r="I10" s="39">
        <f t="shared" si="2"/>
        <v>415.81375</v>
      </c>
      <c r="J10" s="39">
        <f t="shared" si="2"/>
        <v>449.02511000000004</v>
      </c>
      <c r="K10" s="58"/>
      <c r="L10" s="58"/>
      <c r="M10" s="58"/>
      <c r="N10" s="15"/>
      <c r="O10" s="15"/>
      <c r="P10" s="15"/>
      <c r="Q10" s="58"/>
      <c r="R10" s="58"/>
      <c r="S10" s="100"/>
      <c r="T10" s="109"/>
    </row>
    <row r="11" spans="1:20" ht="12.75" customHeight="1">
      <c r="A11" s="101" t="s">
        <v>69</v>
      </c>
      <c r="B11" s="102"/>
      <c r="C11" s="98" t="s">
        <v>53</v>
      </c>
      <c r="D11" s="33">
        <v>25.2</v>
      </c>
      <c r="E11" s="33">
        <v>26.4</v>
      </c>
      <c r="F11" s="33">
        <v>24.8</v>
      </c>
      <c r="G11" s="33">
        <v>24.5</v>
      </c>
      <c r="H11" s="33">
        <v>25.5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00">
        <f>SUM(D12:R12)</f>
        <v>2059.43244</v>
      </c>
      <c r="T11" s="109">
        <v>4</v>
      </c>
    </row>
    <row r="12" spans="1:20" ht="12.75" customHeight="1">
      <c r="A12" s="103"/>
      <c r="B12" s="104"/>
      <c r="C12" s="99"/>
      <c r="D12" s="15">
        <f>SUM(D11*D11*D11/100+250)</f>
        <v>410.03008</v>
      </c>
      <c r="E12" s="15">
        <f>SUM(E11*E11*E11/100+250)</f>
        <v>433.99744</v>
      </c>
      <c r="F12" s="15">
        <f>SUM(F11*F11*F11/100+250)</f>
        <v>402.52992000000006</v>
      </c>
      <c r="G12" s="15">
        <f>SUM(G11*G11*G11/100+250)</f>
        <v>397.06125</v>
      </c>
      <c r="H12" s="15">
        <f>SUM(H11*H11*H11/100+250)</f>
        <v>415.81375</v>
      </c>
      <c r="I12" s="15"/>
      <c r="J12" s="15"/>
      <c r="K12" s="59"/>
      <c r="L12" s="59"/>
      <c r="M12" s="59"/>
      <c r="N12" s="15"/>
      <c r="O12" s="15"/>
      <c r="P12" s="59"/>
      <c r="Q12" s="59"/>
      <c r="R12" s="59"/>
      <c r="S12" s="100"/>
      <c r="T12" s="109"/>
    </row>
    <row r="13" spans="1:20" ht="12.75" customHeight="1">
      <c r="A13" s="101" t="s">
        <v>63</v>
      </c>
      <c r="B13" s="102"/>
      <c r="C13" s="98" t="s">
        <v>64</v>
      </c>
      <c r="D13" s="33">
        <v>23.2</v>
      </c>
      <c r="E13" s="33">
        <v>26</v>
      </c>
      <c r="F13" s="33">
        <v>30.1</v>
      </c>
      <c r="G13" s="32">
        <v>24.3</v>
      </c>
      <c r="H13" s="42">
        <v>22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00">
        <f>SUM(D14:R14)</f>
        <v>1816.82976</v>
      </c>
      <c r="T13" s="109">
        <v>5</v>
      </c>
    </row>
    <row r="14" spans="1:20" ht="12.75" customHeight="1">
      <c r="A14" s="103"/>
      <c r="B14" s="104"/>
      <c r="C14" s="99"/>
      <c r="D14" s="15">
        <f>SUM(D13*D13*D13/100+250)</f>
        <v>374.87167999999997</v>
      </c>
      <c r="E14" s="15">
        <f>SUM(E13*E13*E13/100+250)</f>
        <v>425.76</v>
      </c>
      <c r="F14" s="15">
        <f>SUM(F13*F13*F13/100+250)</f>
        <v>522.70901</v>
      </c>
      <c r="G14" s="15">
        <f>SUM(G13*G13*G13/100+250)</f>
        <v>393.48906999999997</v>
      </c>
      <c r="H14" s="15">
        <v>100</v>
      </c>
      <c r="I14" s="59"/>
      <c r="J14" s="59"/>
      <c r="K14" s="59"/>
      <c r="L14" s="59"/>
      <c r="M14" s="59"/>
      <c r="N14" s="15"/>
      <c r="O14" s="59"/>
      <c r="P14" s="59"/>
      <c r="Q14" s="59"/>
      <c r="R14" s="59"/>
      <c r="S14" s="100"/>
      <c r="T14" s="109"/>
    </row>
    <row r="15" spans="1:20" ht="12.75" customHeight="1">
      <c r="A15" s="101" t="s">
        <v>77</v>
      </c>
      <c r="B15" s="102"/>
      <c r="C15" s="98" t="s">
        <v>55</v>
      </c>
      <c r="D15" s="33">
        <v>23.4</v>
      </c>
      <c r="E15" s="33">
        <v>24.4</v>
      </c>
      <c r="F15" s="33">
        <v>24.6</v>
      </c>
      <c r="G15" s="32">
        <v>26.7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00">
        <f>SUM(D16:R16)</f>
        <v>1612.6078699999998</v>
      </c>
      <c r="T15" s="109">
        <v>6</v>
      </c>
    </row>
    <row r="16" spans="1:20" ht="12.75" customHeight="1">
      <c r="A16" s="103"/>
      <c r="B16" s="104"/>
      <c r="C16" s="99"/>
      <c r="D16" s="15">
        <f>SUM(D15*D15*D15/100+250)</f>
        <v>378.12904</v>
      </c>
      <c r="E16" s="15">
        <f>SUM(E15*E15*E15/100+250)</f>
        <v>395.26784</v>
      </c>
      <c r="F16" s="15">
        <f>SUM(F15*F15*F15/100+250)</f>
        <v>398.86936000000003</v>
      </c>
      <c r="G16" s="15">
        <f>SUM(G15*G15*G15/100+250)</f>
        <v>440.34163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100"/>
      <c r="T16" s="109"/>
    </row>
    <row r="17" spans="1:20" ht="12.75" customHeight="1">
      <c r="A17" s="101" t="s">
        <v>67</v>
      </c>
      <c r="B17" s="102"/>
      <c r="C17" s="98" t="s">
        <v>57</v>
      </c>
      <c r="D17" s="17">
        <v>25.8</v>
      </c>
      <c r="E17" s="17">
        <v>24.4</v>
      </c>
      <c r="F17" s="17">
        <v>24.2</v>
      </c>
      <c r="G17" s="63">
        <v>23.5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00">
        <f>SUM(D18:R18)</f>
        <v>1588.50659</v>
      </c>
      <c r="T17" s="109">
        <v>7</v>
      </c>
    </row>
    <row r="18" spans="1:20" ht="12.75" customHeight="1">
      <c r="A18" s="103"/>
      <c r="B18" s="104"/>
      <c r="C18" s="99"/>
      <c r="D18" s="15">
        <f>SUM(D17*D17*D17/100+250)</f>
        <v>421.73512</v>
      </c>
      <c r="E18" s="15">
        <f>SUM(E17*E17*E17/100+250)</f>
        <v>395.26784</v>
      </c>
      <c r="F18" s="15">
        <f>SUM(F17*F17*F17/100+250)</f>
        <v>391.72488</v>
      </c>
      <c r="G18" s="15">
        <f>SUM(G17*G17*G17/100+250)</f>
        <v>379.77875</v>
      </c>
      <c r="H18" s="59"/>
      <c r="I18" s="59"/>
      <c r="J18" s="59"/>
      <c r="K18" s="59"/>
      <c r="L18" s="59"/>
      <c r="M18" s="59"/>
      <c r="N18" s="15"/>
      <c r="O18" s="59"/>
      <c r="P18" s="59"/>
      <c r="Q18" s="59"/>
      <c r="R18" s="59"/>
      <c r="S18" s="100"/>
      <c r="T18" s="109"/>
    </row>
    <row r="19" spans="1:20" ht="12.75" customHeight="1">
      <c r="A19" s="101" t="s">
        <v>59</v>
      </c>
      <c r="B19" s="102"/>
      <c r="C19" s="98" t="s">
        <v>68</v>
      </c>
      <c r="D19" s="33">
        <v>24.3</v>
      </c>
      <c r="E19" s="15">
        <v>25.1</v>
      </c>
      <c r="F19" s="15">
        <v>26.7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05">
        <f>SUM(D20:R20)</f>
        <v>1241.96321</v>
      </c>
      <c r="T19" s="109">
        <v>8</v>
      </c>
    </row>
    <row r="20" spans="1:20" ht="12.75" customHeight="1">
      <c r="A20" s="103"/>
      <c r="B20" s="104"/>
      <c r="C20" s="99"/>
      <c r="D20" s="15">
        <f>SUM(D19*D19*D19/100+250)</f>
        <v>393.48906999999997</v>
      </c>
      <c r="E20" s="15">
        <f>SUM(E19*E19*E19/100+250)</f>
        <v>408.13251</v>
      </c>
      <c r="F20" s="15">
        <f>SUM(F19*F19*F19/100+250)</f>
        <v>440.34163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06"/>
      <c r="T20" s="109"/>
    </row>
    <row r="21" spans="1:20" ht="12.75" customHeight="1">
      <c r="A21" s="101" t="s">
        <v>65</v>
      </c>
      <c r="B21" s="102"/>
      <c r="C21" s="98" t="s">
        <v>58</v>
      </c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00">
        <f>SUM(D22:R22)</f>
        <v>0</v>
      </c>
      <c r="T21" s="109">
        <v>9</v>
      </c>
    </row>
    <row r="22" spans="1:20" ht="12.75" customHeight="1">
      <c r="A22" s="103"/>
      <c r="B22" s="104"/>
      <c r="C22" s="99"/>
      <c r="D22" s="15"/>
      <c r="E22" s="15"/>
      <c r="F22" s="15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00"/>
      <c r="T22" s="109"/>
    </row>
    <row r="23" spans="1:20" ht="12.75" customHeight="1">
      <c r="A23" s="101"/>
      <c r="B23" s="102"/>
      <c r="C23" s="98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00"/>
      <c r="T23" s="107"/>
    </row>
    <row r="24" spans="1:20" ht="12.75" customHeight="1">
      <c r="A24" s="103"/>
      <c r="B24" s="104"/>
      <c r="C24" s="99"/>
      <c r="D24" s="15"/>
      <c r="E24" s="59"/>
      <c r="F24" s="59"/>
      <c r="G24" s="59"/>
      <c r="H24" s="59"/>
      <c r="I24" s="59"/>
      <c r="J24" s="59"/>
      <c r="K24" s="59"/>
      <c r="L24" s="59"/>
      <c r="M24" s="59"/>
      <c r="N24" s="15"/>
      <c r="O24" s="59"/>
      <c r="P24" s="59"/>
      <c r="Q24" s="59"/>
      <c r="R24" s="59"/>
      <c r="S24" s="100"/>
      <c r="T24" s="108"/>
    </row>
    <row r="25" spans="1:20" ht="12.75" customHeight="1">
      <c r="A25" s="101"/>
      <c r="B25" s="102"/>
      <c r="C25" s="9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00"/>
      <c r="T25" s="107"/>
    </row>
    <row r="26" spans="1:20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00"/>
      <c r="T26" s="108"/>
    </row>
    <row r="27" spans="1:20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00"/>
      <c r="T27" s="107"/>
    </row>
    <row r="28" spans="1:20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00"/>
      <c r="T28" s="108"/>
    </row>
    <row r="29" spans="1:20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00">
        <f>SUM(D30:R30)</f>
        <v>0</v>
      </c>
      <c r="T29" s="107">
        <v>13.5</v>
      </c>
    </row>
    <row r="30" spans="1:20" ht="12.75" customHeight="1">
      <c r="A30" s="103"/>
      <c r="B30" s="104"/>
      <c r="C30" s="99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00"/>
      <c r="T30" s="108"/>
    </row>
  </sheetData>
  <mergeCells count="57">
    <mergeCell ref="A21:B22"/>
    <mergeCell ref="C5:C6"/>
    <mergeCell ref="C7:C8"/>
    <mergeCell ref="C13:C14"/>
    <mergeCell ref="C9:C10"/>
    <mergeCell ref="C11:C12"/>
    <mergeCell ref="C17:C18"/>
    <mergeCell ref="C21:C22"/>
    <mergeCell ref="C15:C16"/>
    <mergeCell ref="C19:C20"/>
    <mergeCell ref="S19:S20"/>
    <mergeCell ref="T19:T20"/>
    <mergeCell ref="C27:C28"/>
    <mergeCell ref="T27:T28"/>
    <mergeCell ref="C25:C26"/>
    <mergeCell ref="T23:T24"/>
    <mergeCell ref="C23:C24"/>
    <mergeCell ref="S5:S6"/>
    <mergeCell ref="T5:T6"/>
    <mergeCell ref="S17:S18"/>
    <mergeCell ref="T17:T18"/>
    <mergeCell ref="S7:S8"/>
    <mergeCell ref="T7:T8"/>
    <mergeCell ref="T11:T12"/>
    <mergeCell ref="T15:T16"/>
    <mergeCell ref="S13:S14"/>
    <mergeCell ref="T13:T14"/>
    <mergeCell ref="A29:B30"/>
    <mergeCell ref="S29:S30"/>
    <mergeCell ref="T29:T30"/>
    <mergeCell ref="A15:B16"/>
    <mergeCell ref="A27:B28"/>
    <mergeCell ref="S25:S26"/>
    <mergeCell ref="T25:T26"/>
    <mergeCell ref="C29:C30"/>
    <mergeCell ref="S23:S24"/>
    <mergeCell ref="S27:S28"/>
    <mergeCell ref="A1:T1"/>
    <mergeCell ref="A2:B4"/>
    <mergeCell ref="T2:T4"/>
    <mergeCell ref="D4:R4"/>
    <mergeCell ref="C2:R2"/>
    <mergeCell ref="A25:B26"/>
    <mergeCell ref="A7:B8"/>
    <mergeCell ref="T9:T10"/>
    <mergeCell ref="S9:S10"/>
    <mergeCell ref="A23:B24"/>
    <mergeCell ref="T21:T22"/>
    <mergeCell ref="S21:S22"/>
    <mergeCell ref="S15:S16"/>
    <mergeCell ref="S11:S12"/>
    <mergeCell ref="A19:B20"/>
    <mergeCell ref="A5:B6"/>
    <mergeCell ref="A11:B12"/>
    <mergeCell ref="A17:B18"/>
    <mergeCell ref="A13:B14"/>
    <mergeCell ref="A9:B10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5"/>
  <sheetViews>
    <sheetView workbookViewId="0" topLeftCell="A1">
      <selection activeCell="B33" sqref="B33:C33"/>
    </sheetView>
  </sheetViews>
  <sheetFormatPr defaultColWidth="11.421875" defaultRowHeight="12.75"/>
  <cols>
    <col min="1" max="1" width="4.8515625" style="1" customWidth="1"/>
    <col min="2" max="2" width="39.00390625" style="4" customWidth="1"/>
    <col min="3" max="3" width="12.8515625" style="2" customWidth="1"/>
    <col min="4" max="4" width="5.28125" style="3" customWidth="1"/>
    <col min="5" max="5" width="10.8515625" style="2" customWidth="1"/>
    <col min="6" max="6" width="5.28125" style="3" customWidth="1"/>
    <col min="7" max="7" width="9.00390625" style="2" customWidth="1"/>
    <col min="8" max="8" width="5.28125" style="3" customWidth="1"/>
    <col min="9" max="9" width="10.8515625" style="2" customWidth="1"/>
    <col min="10" max="10" width="5.28125" style="3" customWidth="1"/>
    <col min="11" max="11" width="12.8515625" style="2" customWidth="1"/>
    <col min="12" max="12" width="6.421875" style="3" customWidth="1"/>
  </cols>
  <sheetData>
    <row r="3" ht="12.75">
      <c r="B3" s="57" t="s">
        <v>82</v>
      </c>
    </row>
    <row r="8" spans="1:12" ht="12.75">
      <c r="A8" s="118" t="s">
        <v>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>
      <c r="A10" s="5"/>
      <c r="B10" s="6"/>
      <c r="C10" s="7"/>
      <c r="D10" s="8"/>
      <c r="E10" s="7"/>
      <c r="F10" s="8"/>
      <c r="G10" s="7"/>
      <c r="H10" s="8"/>
      <c r="I10" s="7"/>
      <c r="J10" s="8"/>
      <c r="K10" s="7"/>
      <c r="L10" s="8"/>
    </row>
    <row r="11" spans="1:12" ht="12.75">
      <c r="A11" s="119" t="s">
        <v>7</v>
      </c>
      <c r="B11" s="120"/>
      <c r="C11" s="123" t="s">
        <v>0</v>
      </c>
      <c r="D11" s="124"/>
      <c r="E11" s="123" t="s">
        <v>3</v>
      </c>
      <c r="F11" s="124"/>
      <c r="G11" s="123" t="s">
        <v>4</v>
      </c>
      <c r="H11" s="124"/>
      <c r="I11" s="123" t="s">
        <v>5</v>
      </c>
      <c r="J11" s="124"/>
      <c r="K11" s="123" t="s">
        <v>6</v>
      </c>
      <c r="L11" s="124"/>
    </row>
    <row r="12" spans="1:12" ht="12.75">
      <c r="A12" s="121"/>
      <c r="B12" s="122"/>
      <c r="C12" s="11" t="s">
        <v>2</v>
      </c>
      <c r="D12" s="9" t="s">
        <v>1</v>
      </c>
      <c r="E12" s="11" t="s">
        <v>2</v>
      </c>
      <c r="F12" s="9" t="s">
        <v>1</v>
      </c>
      <c r="G12" s="11" t="s">
        <v>2</v>
      </c>
      <c r="H12" s="9" t="s">
        <v>1</v>
      </c>
      <c r="I12" s="11" t="s">
        <v>2</v>
      </c>
      <c r="J12" s="9" t="s">
        <v>1</v>
      </c>
      <c r="K12" s="11" t="s">
        <v>2</v>
      </c>
      <c r="L12" s="9" t="s">
        <v>1</v>
      </c>
    </row>
    <row r="13" spans="1:12" ht="15">
      <c r="A13" s="35" t="s">
        <v>13</v>
      </c>
      <c r="B13" s="27" t="s">
        <v>36</v>
      </c>
      <c r="C13" s="24">
        <v>8746.1</v>
      </c>
      <c r="D13" s="21">
        <v>1</v>
      </c>
      <c r="E13" s="24"/>
      <c r="F13" s="21"/>
      <c r="G13" s="24"/>
      <c r="H13" s="21"/>
      <c r="I13" s="24"/>
      <c r="J13" s="21"/>
      <c r="K13" s="20">
        <f aca="true" t="shared" si="0" ref="K13:K26">SUM(C13+E13+G13+I13)</f>
        <v>8746.1</v>
      </c>
      <c r="L13" s="19">
        <f aca="true" t="shared" si="1" ref="L13:L29">SUM(D13+F13+H13+J13)</f>
        <v>1</v>
      </c>
    </row>
    <row r="14" spans="1:12" ht="15">
      <c r="A14" s="37" t="s">
        <v>14</v>
      </c>
      <c r="B14" s="27" t="s">
        <v>70</v>
      </c>
      <c r="C14" s="24">
        <v>4317.89</v>
      </c>
      <c r="D14" s="21">
        <v>1</v>
      </c>
      <c r="E14" s="25"/>
      <c r="F14" s="22"/>
      <c r="G14" s="24"/>
      <c r="H14" s="21"/>
      <c r="I14" s="25"/>
      <c r="J14" s="22"/>
      <c r="K14" s="20">
        <f t="shared" si="0"/>
        <v>4317.89</v>
      </c>
      <c r="L14" s="19">
        <f t="shared" si="1"/>
        <v>1</v>
      </c>
    </row>
    <row r="15" spans="1:12" ht="15">
      <c r="A15" s="10" t="s">
        <v>15</v>
      </c>
      <c r="B15" s="29" t="s">
        <v>37</v>
      </c>
      <c r="C15" s="24">
        <v>3487.54</v>
      </c>
      <c r="D15" s="21">
        <v>2</v>
      </c>
      <c r="E15" s="25"/>
      <c r="F15" s="22"/>
      <c r="G15" s="25"/>
      <c r="H15" s="22"/>
      <c r="I15" s="25"/>
      <c r="J15" s="22"/>
      <c r="K15" s="20">
        <f t="shared" si="0"/>
        <v>3487.54</v>
      </c>
      <c r="L15" s="19">
        <f t="shared" si="1"/>
        <v>2</v>
      </c>
    </row>
    <row r="16" spans="1:12" ht="15">
      <c r="A16" s="10" t="s">
        <v>16</v>
      </c>
      <c r="B16" s="27" t="s">
        <v>56</v>
      </c>
      <c r="C16" s="24">
        <v>3469.91</v>
      </c>
      <c r="D16" s="21">
        <v>2</v>
      </c>
      <c r="E16" s="24"/>
      <c r="F16" s="21"/>
      <c r="G16" s="24"/>
      <c r="H16" s="21"/>
      <c r="I16" s="24"/>
      <c r="J16" s="21"/>
      <c r="K16" s="20">
        <f t="shared" si="0"/>
        <v>3469.91</v>
      </c>
      <c r="L16" s="19">
        <f t="shared" si="1"/>
        <v>2</v>
      </c>
    </row>
    <row r="17" spans="1:12" ht="15">
      <c r="A17" s="38" t="s">
        <v>17</v>
      </c>
      <c r="B17" s="27" t="s">
        <v>71</v>
      </c>
      <c r="C17" s="24">
        <v>2691.68</v>
      </c>
      <c r="D17" s="21">
        <v>3</v>
      </c>
      <c r="E17" s="24"/>
      <c r="F17" s="21"/>
      <c r="G17" s="25"/>
      <c r="H17" s="22"/>
      <c r="I17" s="24"/>
      <c r="J17" s="21"/>
      <c r="K17" s="20">
        <f t="shared" si="0"/>
        <v>2691.68</v>
      </c>
      <c r="L17" s="19">
        <f t="shared" si="1"/>
        <v>3</v>
      </c>
    </row>
    <row r="18" spans="1:12" ht="15">
      <c r="A18" s="10" t="s">
        <v>18</v>
      </c>
      <c r="B18" s="27" t="s">
        <v>39</v>
      </c>
      <c r="C18" s="24">
        <v>2024.67</v>
      </c>
      <c r="D18" s="21">
        <v>3</v>
      </c>
      <c r="E18" s="24"/>
      <c r="F18" s="21"/>
      <c r="G18" s="24"/>
      <c r="H18" s="21"/>
      <c r="I18" s="24"/>
      <c r="J18" s="21"/>
      <c r="K18" s="20">
        <f t="shared" si="0"/>
        <v>2024.67</v>
      </c>
      <c r="L18" s="19">
        <f t="shared" si="1"/>
        <v>3</v>
      </c>
    </row>
    <row r="19" spans="1:12" ht="15">
      <c r="A19" s="38" t="s">
        <v>19</v>
      </c>
      <c r="B19" s="27" t="s">
        <v>59</v>
      </c>
      <c r="C19" s="24">
        <v>2362.42</v>
      </c>
      <c r="D19" s="21">
        <v>4</v>
      </c>
      <c r="E19" s="24"/>
      <c r="F19" s="21"/>
      <c r="G19" s="24"/>
      <c r="H19" s="21"/>
      <c r="I19" s="24"/>
      <c r="J19" s="21"/>
      <c r="K19" s="20">
        <f t="shared" si="0"/>
        <v>2362.42</v>
      </c>
      <c r="L19" s="19">
        <f t="shared" si="1"/>
        <v>4</v>
      </c>
    </row>
    <row r="20" spans="1:12" ht="15">
      <c r="A20" s="10" t="s">
        <v>20</v>
      </c>
      <c r="B20" s="27" t="s">
        <v>43</v>
      </c>
      <c r="C20" s="24">
        <v>1228.27</v>
      </c>
      <c r="D20" s="21">
        <v>4</v>
      </c>
      <c r="E20" s="24"/>
      <c r="F20" s="21"/>
      <c r="G20" s="24"/>
      <c r="H20" s="21"/>
      <c r="I20" s="24"/>
      <c r="J20" s="21"/>
      <c r="K20" s="34">
        <f t="shared" si="0"/>
        <v>1228.27</v>
      </c>
      <c r="L20" s="19">
        <f t="shared" si="1"/>
        <v>4</v>
      </c>
    </row>
    <row r="21" spans="1:12" ht="15">
      <c r="A21" s="38" t="s">
        <v>21</v>
      </c>
      <c r="B21" s="27" t="s">
        <v>72</v>
      </c>
      <c r="C21" s="24">
        <v>2066.84</v>
      </c>
      <c r="D21" s="21">
        <v>5</v>
      </c>
      <c r="E21" s="24"/>
      <c r="F21" s="21"/>
      <c r="G21" s="24"/>
      <c r="H21" s="21"/>
      <c r="I21" s="24"/>
      <c r="J21" s="21"/>
      <c r="K21" s="20">
        <f t="shared" si="0"/>
        <v>2066.84</v>
      </c>
      <c r="L21" s="19">
        <f t="shared" si="1"/>
        <v>5</v>
      </c>
    </row>
    <row r="22" spans="1:12" ht="15">
      <c r="A22" s="10" t="s">
        <v>22</v>
      </c>
      <c r="B22" s="28" t="s">
        <v>41</v>
      </c>
      <c r="C22" s="49">
        <v>901.4</v>
      </c>
      <c r="D22" s="50">
        <v>5</v>
      </c>
      <c r="E22" s="49"/>
      <c r="F22" s="50"/>
      <c r="G22" s="49"/>
      <c r="H22" s="50"/>
      <c r="I22" s="49"/>
      <c r="J22" s="50"/>
      <c r="K22" s="51">
        <f t="shared" si="0"/>
        <v>901.4</v>
      </c>
      <c r="L22" s="52">
        <f t="shared" si="1"/>
        <v>5</v>
      </c>
    </row>
    <row r="23" spans="1:12" ht="15">
      <c r="A23" s="38" t="s">
        <v>23</v>
      </c>
      <c r="B23" s="27" t="s">
        <v>63</v>
      </c>
      <c r="C23" s="24">
        <v>1326.79</v>
      </c>
      <c r="D23" s="21">
        <v>6</v>
      </c>
      <c r="E23" s="24"/>
      <c r="F23" s="21"/>
      <c r="G23" s="24"/>
      <c r="H23" s="21"/>
      <c r="I23" s="24"/>
      <c r="J23" s="21"/>
      <c r="K23" s="34">
        <f t="shared" si="0"/>
        <v>1326.79</v>
      </c>
      <c r="L23" s="19">
        <f t="shared" si="1"/>
        <v>6</v>
      </c>
    </row>
    <row r="24" spans="1:12" ht="15">
      <c r="A24" s="10" t="s">
        <v>24</v>
      </c>
      <c r="B24" s="28" t="s">
        <v>45</v>
      </c>
      <c r="C24" s="24">
        <v>406.25</v>
      </c>
      <c r="D24" s="21">
        <v>6</v>
      </c>
      <c r="E24" s="24"/>
      <c r="F24" s="21"/>
      <c r="G24" s="24"/>
      <c r="H24" s="21"/>
      <c r="I24" s="24"/>
      <c r="J24" s="21"/>
      <c r="K24" s="20">
        <f t="shared" si="0"/>
        <v>406.25</v>
      </c>
      <c r="L24" s="19">
        <f t="shared" si="1"/>
        <v>6</v>
      </c>
    </row>
    <row r="25" spans="1:12" ht="15">
      <c r="A25" s="38" t="s">
        <v>25</v>
      </c>
      <c r="B25" s="27" t="s">
        <v>65</v>
      </c>
      <c r="C25" s="24">
        <v>569.52</v>
      </c>
      <c r="D25" s="21">
        <v>7</v>
      </c>
      <c r="E25" s="24"/>
      <c r="F25" s="21"/>
      <c r="G25" s="24"/>
      <c r="H25" s="21"/>
      <c r="I25" s="24"/>
      <c r="J25" s="21"/>
      <c r="K25" s="20">
        <f t="shared" si="0"/>
        <v>569.52</v>
      </c>
      <c r="L25" s="19">
        <f t="shared" si="1"/>
        <v>7</v>
      </c>
    </row>
    <row r="26" spans="1:12" ht="15">
      <c r="A26" s="10" t="s">
        <v>26</v>
      </c>
      <c r="B26" s="27" t="s">
        <v>67</v>
      </c>
      <c r="C26" s="24">
        <v>0</v>
      </c>
      <c r="D26" s="21">
        <v>9</v>
      </c>
      <c r="E26" s="24"/>
      <c r="F26" s="21"/>
      <c r="G26" s="24"/>
      <c r="H26" s="21"/>
      <c r="I26" s="24"/>
      <c r="J26" s="21"/>
      <c r="K26" s="20">
        <f t="shared" si="0"/>
        <v>0</v>
      </c>
      <c r="L26" s="19">
        <f t="shared" si="1"/>
        <v>9</v>
      </c>
    </row>
    <row r="27" spans="1:12" ht="15">
      <c r="A27" s="38" t="s">
        <v>32</v>
      </c>
      <c r="B27" s="27" t="s">
        <v>69</v>
      </c>
      <c r="C27" s="2">
        <v>0</v>
      </c>
      <c r="D27" s="21">
        <v>9</v>
      </c>
      <c r="E27" s="24"/>
      <c r="F27" s="21"/>
      <c r="G27" s="24"/>
      <c r="H27" s="21"/>
      <c r="I27" s="24"/>
      <c r="J27" s="21"/>
      <c r="K27" s="20">
        <f>SUM(C28+E27+G27+I27)</f>
        <v>0</v>
      </c>
      <c r="L27" s="19">
        <f t="shared" si="1"/>
        <v>9</v>
      </c>
    </row>
    <row r="28" spans="1:12" ht="15">
      <c r="A28" s="10" t="s">
        <v>33</v>
      </c>
      <c r="B28" s="30" t="s">
        <v>47</v>
      </c>
      <c r="C28" s="24">
        <v>0</v>
      </c>
      <c r="D28" s="21">
        <v>9</v>
      </c>
      <c r="E28" s="26"/>
      <c r="F28" s="23"/>
      <c r="G28" s="26"/>
      <c r="H28" s="23"/>
      <c r="I28" s="26"/>
      <c r="J28" s="23"/>
      <c r="K28" s="36">
        <f>SUM(C29+E28+G28+I28)</f>
        <v>0</v>
      </c>
      <c r="L28" s="19">
        <f t="shared" si="1"/>
        <v>9</v>
      </c>
    </row>
    <row r="29" spans="1:12" ht="15" customHeight="1">
      <c r="A29" s="38" t="s">
        <v>34</v>
      </c>
      <c r="B29" s="62" t="s">
        <v>73</v>
      </c>
      <c r="C29" s="26">
        <v>0</v>
      </c>
      <c r="D29" s="21">
        <v>9</v>
      </c>
      <c r="K29" s="20">
        <f>SUM(C30+E29+G29+I29)</f>
        <v>0</v>
      </c>
      <c r="L29" s="19">
        <f t="shared" si="1"/>
        <v>9</v>
      </c>
    </row>
    <row r="30" ht="7.5" customHeight="1">
      <c r="A30" s="55"/>
    </row>
    <row r="31" spans="1:11" ht="15">
      <c r="A31" s="56"/>
      <c r="B31" s="117" t="s">
        <v>30</v>
      </c>
      <c r="C31" s="117"/>
      <c r="D31" s="117"/>
      <c r="E31" s="117"/>
      <c r="F31" s="117"/>
      <c r="G31" s="117"/>
      <c r="H31" s="117"/>
      <c r="I31" s="117"/>
      <c r="J31" s="117"/>
      <c r="K31" s="117"/>
    </row>
    <row r="32" ht="7.5" customHeight="1">
      <c r="A32" s="55"/>
    </row>
    <row r="33" spans="1:3" ht="12.75">
      <c r="A33" s="53"/>
      <c r="B33" s="117"/>
      <c r="C33" s="117"/>
    </row>
    <row r="34" ht="7.5" customHeight="1"/>
    <row r="35" spans="1:12" s="12" customFormat="1" ht="15">
      <c r="A35" s="54"/>
      <c r="B35" s="117" t="s">
        <v>31</v>
      </c>
      <c r="C35" s="117"/>
      <c r="D35" s="117"/>
      <c r="E35" s="117"/>
      <c r="F35" s="117"/>
      <c r="G35" s="117"/>
      <c r="H35" s="31"/>
      <c r="I35" s="31"/>
      <c r="J35" s="31"/>
      <c r="K35" s="13"/>
      <c r="L35" s="14"/>
    </row>
  </sheetData>
  <mergeCells count="10">
    <mergeCell ref="B35:G35"/>
    <mergeCell ref="B31:K31"/>
    <mergeCell ref="A8:L9"/>
    <mergeCell ref="A11:B12"/>
    <mergeCell ref="C11:D11"/>
    <mergeCell ref="E11:F11"/>
    <mergeCell ref="G11:H11"/>
    <mergeCell ref="I11:J11"/>
    <mergeCell ref="K11:L11"/>
    <mergeCell ref="B33:C33"/>
  </mergeCells>
  <printOptions/>
  <pageMargins left="0.3937007874015748" right="0.3937007874015748" top="0.984251968503937" bottom="0.3937007874015748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A16">
      <selection activeCell="B42" sqref="B42"/>
    </sheetView>
  </sheetViews>
  <sheetFormatPr defaultColWidth="11.421875" defaultRowHeight="12.75"/>
  <cols>
    <col min="1" max="1" width="4.8515625" style="1" customWidth="1"/>
    <col min="2" max="2" width="39.00390625" style="4" customWidth="1"/>
    <col min="3" max="3" width="12.8515625" style="2" customWidth="1"/>
    <col min="4" max="4" width="5.28125" style="3" customWidth="1"/>
    <col min="5" max="5" width="12.8515625" style="2" customWidth="1"/>
    <col min="6" max="6" width="5.28125" style="3" customWidth="1"/>
    <col min="7" max="7" width="10.28125" style="2" customWidth="1"/>
    <col min="8" max="8" width="5.28125" style="3" customWidth="1"/>
    <col min="9" max="9" width="8.28125" style="2" customWidth="1"/>
    <col min="10" max="10" width="5.28125" style="3" customWidth="1"/>
    <col min="11" max="11" width="12.8515625" style="2" customWidth="1"/>
    <col min="12" max="12" width="6.421875" style="3" customWidth="1"/>
  </cols>
  <sheetData>
    <row r="3" ht="12.75">
      <c r="B3" s="57" t="s">
        <v>81</v>
      </c>
    </row>
    <row r="8" spans="1:12" ht="12.75">
      <c r="A8" s="118" t="s">
        <v>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2.75">
      <c r="A10" s="5"/>
      <c r="B10" s="6"/>
      <c r="C10" s="7"/>
      <c r="D10" s="8"/>
      <c r="E10" s="7"/>
      <c r="F10" s="8"/>
      <c r="G10" s="7"/>
      <c r="H10" s="8"/>
      <c r="I10" s="7"/>
      <c r="J10" s="8"/>
      <c r="K10" s="7"/>
      <c r="L10" s="8"/>
    </row>
    <row r="11" spans="1:12" ht="12.75">
      <c r="A11" s="119" t="s">
        <v>7</v>
      </c>
      <c r="B11" s="120"/>
      <c r="C11" s="125" t="s">
        <v>0</v>
      </c>
      <c r="D11" s="126"/>
      <c r="E11" s="125" t="s">
        <v>3</v>
      </c>
      <c r="F11" s="126"/>
      <c r="G11" s="125" t="s">
        <v>4</v>
      </c>
      <c r="H11" s="126"/>
      <c r="I11" s="125" t="s">
        <v>5</v>
      </c>
      <c r="J11" s="126"/>
      <c r="K11" s="125" t="s">
        <v>6</v>
      </c>
      <c r="L11" s="126"/>
    </row>
    <row r="12" spans="1:12" ht="12.75">
      <c r="A12" s="121"/>
      <c r="B12" s="122"/>
      <c r="C12" s="70" t="s">
        <v>2</v>
      </c>
      <c r="D12" s="9" t="s">
        <v>1</v>
      </c>
      <c r="E12" s="70" t="s">
        <v>2</v>
      </c>
      <c r="F12" s="9" t="s">
        <v>1</v>
      </c>
      <c r="G12" s="70" t="s">
        <v>2</v>
      </c>
      <c r="H12" s="9" t="s">
        <v>1</v>
      </c>
      <c r="I12" s="70" t="s">
        <v>2</v>
      </c>
      <c r="J12" s="9" t="s">
        <v>1</v>
      </c>
      <c r="K12" s="70" t="s">
        <v>2</v>
      </c>
      <c r="L12" s="9" t="s">
        <v>1</v>
      </c>
    </row>
    <row r="13" spans="1:12" ht="15">
      <c r="A13" s="35" t="s">
        <v>13</v>
      </c>
      <c r="B13" s="68" t="s">
        <v>70</v>
      </c>
      <c r="C13" s="71">
        <v>4794.52</v>
      </c>
      <c r="D13" s="21">
        <v>1</v>
      </c>
      <c r="E13" s="71">
        <v>6179.45</v>
      </c>
      <c r="F13" s="21">
        <v>1</v>
      </c>
      <c r="G13" s="71"/>
      <c r="H13" s="21"/>
      <c r="I13" s="71"/>
      <c r="J13" s="21"/>
      <c r="K13" s="73">
        <f aca="true" t="shared" si="0" ref="K13:K29">SUM(C13+E13+G13+I13)</f>
        <v>10973.970000000001</v>
      </c>
      <c r="L13" s="19">
        <f aca="true" t="shared" si="1" ref="L13:L29">SUM(D13+F13+H13+J13)</f>
        <v>2</v>
      </c>
    </row>
    <row r="14" spans="1:12" ht="15">
      <c r="A14" s="37" t="s">
        <v>14</v>
      </c>
      <c r="B14" s="27" t="s">
        <v>37</v>
      </c>
      <c r="C14" s="71">
        <v>3745.48</v>
      </c>
      <c r="D14" s="21">
        <v>2</v>
      </c>
      <c r="E14" s="72">
        <v>5500.53</v>
      </c>
      <c r="F14" s="22">
        <v>1</v>
      </c>
      <c r="G14" s="71"/>
      <c r="H14" s="21"/>
      <c r="I14" s="72"/>
      <c r="J14" s="22"/>
      <c r="K14" s="73">
        <f t="shared" si="0"/>
        <v>9246.01</v>
      </c>
      <c r="L14" s="19">
        <f t="shared" si="1"/>
        <v>3</v>
      </c>
    </row>
    <row r="15" spans="1:12" ht="15">
      <c r="A15" s="35" t="s">
        <v>15</v>
      </c>
      <c r="B15" s="27" t="s">
        <v>36</v>
      </c>
      <c r="C15" s="71">
        <v>8982.25</v>
      </c>
      <c r="D15" s="21">
        <v>1</v>
      </c>
      <c r="E15" s="71">
        <v>2576.76</v>
      </c>
      <c r="F15" s="21">
        <v>3</v>
      </c>
      <c r="G15" s="71"/>
      <c r="H15" s="21"/>
      <c r="I15" s="71"/>
      <c r="J15" s="21"/>
      <c r="K15" s="73">
        <f t="shared" si="0"/>
        <v>11559.01</v>
      </c>
      <c r="L15" s="19">
        <f t="shared" si="1"/>
        <v>4</v>
      </c>
    </row>
    <row r="16" spans="1:12" ht="15">
      <c r="A16" s="37" t="s">
        <v>16</v>
      </c>
      <c r="B16" s="29" t="s">
        <v>56</v>
      </c>
      <c r="C16" s="71">
        <v>3469.91</v>
      </c>
      <c r="D16" s="21">
        <v>2</v>
      </c>
      <c r="E16" s="72">
        <v>5105.53</v>
      </c>
      <c r="F16" s="22">
        <v>2</v>
      </c>
      <c r="G16" s="72"/>
      <c r="H16" s="22"/>
      <c r="I16" s="72"/>
      <c r="J16" s="22"/>
      <c r="K16" s="73">
        <f t="shared" si="0"/>
        <v>8575.439999999999</v>
      </c>
      <c r="L16" s="19">
        <f t="shared" si="1"/>
        <v>4</v>
      </c>
    </row>
    <row r="17" spans="1:12" ht="15">
      <c r="A17" s="35" t="s">
        <v>17</v>
      </c>
      <c r="B17" s="27" t="s">
        <v>54</v>
      </c>
      <c r="C17" s="71">
        <v>3218.25</v>
      </c>
      <c r="D17" s="21">
        <v>3</v>
      </c>
      <c r="E17" s="71">
        <v>2886.69</v>
      </c>
      <c r="F17" s="21">
        <v>3</v>
      </c>
      <c r="G17" s="72"/>
      <c r="H17" s="22"/>
      <c r="I17" s="71"/>
      <c r="J17" s="21"/>
      <c r="K17" s="73">
        <f t="shared" si="0"/>
        <v>6104.9400000000005</v>
      </c>
      <c r="L17" s="19">
        <f t="shared" si="1"/>
        <v>6</v>
      </c>
    </row>
    <row r="18" spans="1:12" ht="15">
      <c r="A18" s="37" t="s">
        <v>18</v>
      </c>
      <c r="B18" s="27" t="s">
        <v>39</v>
      </c>
      <c r="C18" s="71">
        <v>2024.67</v>
      </c>
      <c r="D18" s="21">
        <v>3</v>
      </c>
      <c r="E18" s="71">
        <v>1203.59</v>
      </c>
      <c r="F18" s="21">
        <v>4</v>
      </c>
      <c r="G18" s="71"/>
      <c r="H18" s="21"/>
      <c r="I18" s="71"/>
      <c r="J18" s="21"/>
      <c r="K18" s="74">
        <f t="shared" si="0"/>
        <v>3228.26</v>
      </c>
      <c r="L18" s="19">
        <f t="shared" si="1"/>
        <v>7</v>
      </c>
    </row>
    <row r="19" spans="1:12" ht="15">
      <c r="A19" s="37" t="s">
        <v>20</v>
      </c>
      <c r="B19" s="27" t="s">
        <v>78</v>
      </c>
      <c r="C19" s="71">
        <v>1228.27</v>
      </c>
      <c r="D19" s="21">
        <v>4</v>
      </c>
      <c r="E19" s="71">
        <v>388.24</v>
      </c>
      <c r="F19" s="21">
        <v>6.5</v>
      </c>
      <c r="G19" s="71"/>
      <c r="H19" s="21"/>
      <c r="I19" s="71"/>
      <c r="J19" s="21"/>
      <c r="K19" s="73">
        <f aca="true" t="shared" si="2" ref="K19:L21">SUM(C19+E19+G19+I19)</f>
        <v>1616.51</v>
      </c>
      <c r="L19" s="19">
        <f t="shared" si="2"/>
        <v>10.5</v>
      </c>
    </row>
    <row r="20" spans="1:12" ht="15">
      <c r="A20" s="37" t="s">
        <v>22</v>
      </c>
      <c r="B20" s="27" t="s">
        <v>77</v>
      </c>
      <c r="C20" s="71">
        <v>2066.84</v>
      </c>
      <c r="D20" s="21">
        <v>5</v>
      </c>
      <c r="E20" s="71">
        <v>1612.61</v>
      </c>
      <c r="F20" s="21">
        <v>6</v>
      </c>
      <c r="G20" s="71"/>
      <c r="H20" s="21"/>
      <c r="I20" s="71"/>
      <c r="J20" s="21"/>
      <c r="K20" s="74">
        <f t="shared" si="2"/>
        <v>3679.45</v>
      </c>
      <c r="L20" s="19">
        <f t="shared" si="2"/>
        <v>11</v>
      </c>
    </row>
    <row r="21" spans="1:12" ht="15">
      <c r="A21" s="35" t="s">
        <v>21</v>
      </c>
      <c r="B21" s="27" t="s">
        <v>47</v>
      </c>
      <c r="C21" s="71">
        <v>0</v>
      </c>
      <c r="D21" s="21">
        <v>9</v>
      </c>
      <c r="E21" s="71">
        <v>3450.26</v>
      </c>
      <c r="F21" s="21">
        <v>2</v>
      </c>
      <c r="G21" s="71"/>
      <c r="H21" s="21"/>
      <c r="I21" s="71"/>
      <c r="J21" s="21"/>
      <c r="K21" s="73">
        <f t="shared" si="2"/>
        <v>3450.26</v>
      </c>
      <c r="L21" s="19">
        <f t="shared" si="2"/>
        <v>11</v>
      </c>
    </row>
    <row r="22" spans="1:12" ht="15">
      <c r="A22" s="35" t="s">
        <v>19</v>
      </c>
      <c r="B22" s="27" t="s">
        <v>63</v>
      </c>
      <c r="C22" s="71">
        <v>1326.79</v>
      </c>
      <c r="D22" s="21">
        <v>6</v>
      </c>
      <c r="E22" s="71">
        <v>1816.83</v>
      </c>
      <c r="F22" s="21">
        <v>5</v>
      </c>
      <c r="G22" s="71"/>
      <c r="H22" s="21"/>
      <c r="I22" s="71"/>
      <c r="J22" s="21"/>
      <c r="K22" s="73">
        <f t="shared" si="0"/>
        <v>3143.62</v>
      </c>
      <c r="L22" s="19">
        <f t="shared" si="1"/>
        <v>11</v>
      </c>
    </row>
    <row r="23" spans="1:12" ht="15">
      <c r="A23" s="35" t="s">
        <v>23</v>
      </c>
      <c r="B23" s="28" t="s">
        <v>45</v>
      </c>
      <c r="C23" s="66">
        <v>406.25</v>
      </c>
      <c r="D23" s="50">
        <v>6</v>
      </c>
      <c r="E23" s="66">
        <v>905.79</v>
      </c>
      <c r="F23" s="50">
        <v>5</v>
      </c>
      <c r="G23" s="66"/>
      <c r="H23" s="50"/>
      <c r="I23" s="66"/>
      <c r="J23" s="50"/>
      <c r="K23" s="75">
        <f t="shared" si="0"/>
        <v>1312.04</v>
      </c>
      <c r="L23" s="52">
        <f t="shared" si="1"/>
        <v>11</v>
      </c>
    </row>
    <row r="24" spans="1:12" ht="15">
      <c r="A24" s="37" t="s">
        <v>24</v>
      </c>
      <c r="B24" s="28" t="s">
        <v>41</v>
      </c>
      <c r="C24" s="71">
        <v>1165.31</v>
      </c>
      <c r="D24" s="21">
        <v>5</v>
      </c>
      <c r="E24" s="71">
        <v>388.24</v>
      </c>
      <c r="F24" s="21">
        <v>6.5</v>
      </c>
      <c r="G24" s="71"/>
      <c r="H24" s="21"/>
      <c r="I24" s="71"/>
      <c r="J24" s="21"/>
      <c r="K24" s="73">
        <f t="shared" si="0"/>
        <v>1553.55</v>
      </c>
      <c r="L24" s="19">
        <f t="shared" si="1"/>
        <v>11.5</v>
      </c>
    </row>
    <row r="25" spans="1:12" ht="15">
      <c r="A25" s="35" t="s">
        <v>25</v>
      </c>
      <c r="B25" s="27" t="s">
        <v>59</v>
      </c>
      <c r="C25" s="71">
        <v>2362.42</v>
      </c>
      <c r="D25" s="21">
        <v>4</v>
      </c>
      <c r="E25" s="71">
        <v>1241.96</v>
      </c>
      <c r="F25" s="21">
        <v>8</v>
      </c>
      <c r="G25" s="71"/>
      <c r="H25" s="21"/>
      <c r="I25" s="71"/>
      <c r="J25" s="21"/>
      <c r="K25" s="73">
        <f t="shared" si="0"/>
        <v>3604.38</v>
      </c>
      <c r="L25" s="19">
        <f t="shared" si="1"/>
        <v>12</v>
      </c>
    </row>
    <row r="26" spans="1:12" ht="15">
      <c r="A26" s="37" t="s">
        <v>26</v>
      </c>
      <c r="B26" s="27" t="s">
        <v>69</v>
      </c>
      <c r="C26" s="71">
        <v>0</v>
      </c>
      <c r="D26" s="21">
        <v>9</v>
      </c>
      <c r="E26" s="71">
        <v>2059.43</v>
      </c>
      <c r="F26" s="21">
        <v>4</v>
      </c>
      <c r="G26" s="71"/>
      <c r="H26" s="21"/>
      <c r="I26" s="71"/>
      <c r="J26" s="21"/>
      <c r="K26" s="73">
        <f t="shared" si="0"/>
        <v>2059.43</v>
      </c>
      <c r="L26" s="19">
        <f t="shared" si="1"/>
        <v>13</v>
      </c>
    </row>
    <row r="27" spans="1:12" ht="15">
      <c r="A27" s="35" t="s">
        <v>32</v>
      </c>
      <c r="B27" s="27" t="s">
        <v>67</v>
      </c>
      <c r="C27" s="71">
        <v>0</v>
      </c>
      <c r="D27" s="21">
        <v>9</v>
      </c>
      <c r="E27" s="71">
        <v>1588.51</v>
      </c>
      <c r="F27" s="21">
        <v>7</v>
      </c>
      <c r="G27" s="71"/>
      <c r="H27" s="21"/>
      <c r="I27" s="71"/>
      <c r="J27" s="21"/>
      <c r="K27" s="73">
        <f t="shared" si="0"/>
        <v>1588.51</v>
      </c>
      <c r="L27" s="19">
        <f t="shared" si="1"/>
        <v>16</v>
      </c>
    </row>
    <row r="28" spans="1:12" ht="15" customHeight="1">
      <c r="A28" s="37" t="s">
        <v>33</v>
      </c>
      <c r="B28" s="69" t="s">
        <v>65</v>
      </c>
      <c r="C28" s="66">
        <v>569.52</v>
      </c>
      <c r="D28" s="50">
        <v>7</v>
      </c>
      <c r="E28" s="66">
        <v>0</v>
      </c>
      <c r="F28" s="50">
        <v>9</v>
      </c>
      <c r="G28" s="92"/>
      <c r="H28" s="91"/>
      <c r="I28" s="93"/>
      <c r="J28" s="91"/>
      <c r="K28" s="67">
        <f t="shared" si="0"/>
        <v>569.52</v>
      </c>
      <c r="L28" s="52">
        <f t="shared" si="1"/>
        <v>16</v>
      </c>
    </row>
    <row r="29" spans="1:12" ht="15">
      <c r="A29" s="76" t="s">
        <v>34</v>
      </c>
      <c r="B29" s="77" t="s">
        <v>79</v>
      </c>
      <c r="C29" s="83">
        <v>0</v>
      </c>
      <c r="D29" s="84">
        <v>9</v>
      </c>
      <c r="E29" s="83">
        <v>0</v>
      </c>
      <c r="F29" s="84">
        <v>9</v>
      </c>
      <c r="G29" s="83"/>
      <c r="H29" s="84"/>
      <c r="I29" s="83"/>
      <c r="J29" s="84"/>
      <c r="K29" s="85">
        <f t="shared" si="0"/>
        <v>0</v>
      </c>
      <c r="L29" s="86">
        <f t="shared" si="1"/>
        <v>18</v>
      </c>
    </row>
    <row r="30" spans="1:12" ht="15">
      <c r="A30" s="76" t="s">
        <v>84</v>
      </c>
      <c r="B30" s="77" t="s">
        <v>87</v>
      </c>
      <c r="C30" s="83"/>
      <c r="D30" s="84"/>
      <c r="E30" s="83"/>
      <c r="F30" s="84"/>
      <c r="G30" s="83"/>
      <c r="H30" s="84"/>
      <c r="I30" s="83"/>
      <c r="J30" s="84"/>
      <c r="K30" s="85"/>
      <c r="L30" s="86" t="s">
        <v>90</v>
      </c>
    </row>
    <row r="31" spans="1:12" ht="15">
      <c r="A31" s="76" t="s">
        <v>85</v>
      </c>
      <c r="B31" s="77" t="s">
        <v>88</v>
      </c>
      <c r="C31" s="83"/>
      <c r="D31" s="84"/>
      <c r="E31" s="83"/>
      <c r="F31" s="84"/>
      <c r="G31" s="83"/>
      <c r="H31" s="84"/>
      <c r="I31" s="83"/>
      <c r="J31" s="84"/>
      <c r="K31" s="85"/>
      <c r="L31" s="86" t="s">
        <v>90</v>
      </c>
    </row>
    <row r="32" spans="1:12" ht="15">
      <c r="A32" s="78" t="s">
        <v>86</v>
      </c>
      <c r="B32" s="79" t="s">
        <v>89</v>
      </c>
      <c r="C32" s="87"/>
      <c r="D32" s="88"/>
      <c r="E32" s="87"/>
      <c r="F32" s="88"/>
      <c r="G32" s="87"/>
      <c r="H32" s="88"/>
      <c r="I32" s="87"/>
      <c r="J32" s="88"/>
      <c r="K32" s="89"/>
      <c r="L32" s="90" t="s">
        <v>90</v>
      </c>
    </row>
    <row r="34" ht="7.5" customHeight="1">
      <c r="A34" s="55"/>
    </row>
    <row r="35" spans="1:11" ht="15">
      <c r="A35" s="56"/>
      <c r="B35" s="81" t="s">
        <v>30</v>
      </c>
      <c r="C35" s="81"/>
      <c r="D35" s="81"/>
      <c r="E35" s="81"/>
      <c r="F35" s="81"/>
      <c r="G35" s="81"/>
      <c r="H35" s="81"/>
      <c r="I35" s="81"/>
      <c r="J35" s="81"/>
      <c r="K35" s="81"/>
    </row>
    <row r="36" ht="7.5" customHeight="1">
      <c r="A36" s="55"/>
    </row>
    <row r="37" spans="1:11" ht="12.75">
      <c r="A37" s="53"/>
      <c r="B37" s="64" t="s">
        <v>91</v>
      </c>
      <c r="C37" s="64"/>
      <c r="D37" s="64"/>
      <c r="E37" s="64"/>
      <c r="F37" s="64"/>
      <c r="G37" s="64"/>
      <c r="H37" s="64"/>
      <c r="I37" s="64"/>
      <c r="J37" s="64"/>
      <c r="K37"/>
    </row>
    <row r="38" spans="1:11" ht="12.75">
      <c r="A38" s="53"/>
      <c r="B38" s="65" t="s">
        <v>104</v>
      </c>
      <c r="C38" s="64"/>
      <c r="D38" s="64"/>
      <c r="E38" s="64"/>
      <c r="F38" s="64"/>
      <c r="G38" s="64"/>
      <c r="H38" s="64"/>
      <c r="I38" s="64"/>
      <c r="J38" s="64"/>
      <c r="K38"/>
    </row>
    <row r="39" ht="7.5" customHeight="1"/>
    <row r="40" spans="1:12" s="12" customFormat="1" ht="15">
      <c r="A40" s="54"/>
      <c r="B40" s="117" t="s">
        <v>31</v>
      </c>
      <c r="C40" s="117"/>
      <c r="D40" s="117"/>
      <c r="E40" s="117"/>
      <c r="F40" s="117"/>
      <c r="G40" s="117"/>
      <c r="H40" s="31"/>
      <c r="I40" s="31"/>
      <c r="J40" s="31"/>
      <c r="K40" s="13"/>
      <c r="L40" s="14"/>
    </row>
    <row r="42" spans="1:2" ht="12.75">
      <c r="A42" s="80"/>
      <c r="B42" s="65" t="s">
        <v>105</v>
      </c>
    </row>
  </sheetData>
  <mergeCells count="8">
    <mergeCell ref="B40:G40"/>
    <mergeCell ref="A8:L9"/>
    <mergeCell ref="A11:B12"/>
    <mergeCell ref="C11:D11"/>
    <mergeCell ref="E11:F11"/>
    <mergeCell ref="G11:H11"/>
    <mergeCell ref="I11:J11"/>
    <mergeCell ref="K11:L11"/>
  </mergeCells>
  <printOptions/>
  <pageMargins left="0.3937007874015748" right="0.3937007874015748" top="0.984251968503937" bottom="0.3937007874015748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F28" sqref="F28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2" width="7.140625" style="17" customWidth="1"/>
    <col min="13" max="13" width="7.8515625" style="17" customWidth="1"/>
    <col min="14" max="14" width="7.140625" style="17" customWidth="1"/>
    <col min="15" max="15" width="8.57421875" style="17" customWidth="1"/>
    <col min="16" max="16" width="7.00390625" style="18" customWidth="1"/>
    <col min="17" max="16384" width="11.421875" style="17" customWidth="1"/>
  </cols>
  <sheetData>
    <row r="1" spans="1:16" ht="12.75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111" t="s">
        <v>9</v>
      </c>
      <c r="B2" s="111"/>
      <c r="C2" s="114" t="s">
        <v>93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6" t="s">
        <v>11</v>
      </c>
      <c r="P2" s="112" t="s">
        <v>28</v>
      </c>
    </row>
    <row r="3" spans="1:16" ht="12.75">
      <c r="A3" s="111"/>
      <c r="B3" s="111"/>
      <c r="C3" s="44"/>
      <c r="D3" s="45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45">
        <v>11</v>
      </c>
      <c r="O3" s="16"/>
      <c r="P3" s="112"/>
    </row>
    <row r="4" spans="1:16" ht="12.75">
      <c r="A4" s="111"/>
      <c r="B4" s="111"/>
      <c r="C4" s="43" t="s">
        <v>29</v>
      </c>
      <c r="D4" s="113" t="s">
        <v>10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6" t="s">
        <v>2</v>
      </c>
      <c r="P4" s="112"/>
    </row>
    <row r="5" spans="1:16" ht="12.75">
      <c r="A5" s="101" t="s">
        <v>70</v>
      </c>
      <c r="B5" s="102"/>
      <c r="C5" s="98" t="s">
        <v>35</v>
      </c>
      <c r="D5" s="33">
        <v>29</v>
      </c>
      <c r="E5" s="33">
        <v>34.4</v>
      </c>
      <c r="F5" s="33">
        <v>33.3</v>
      </c>
      <c r="G5" s="33">
        <v>23.7</v>
      </c>
      <c r="H5" s="33">
        <v>23.7</v>
      </c>
      <c r="I5" s="33">
        <v>25.5</v>
      </c>
      <c r="J5" s="33">
        <v>25.1</v>
      </c>
      <c r="K5" s="33">
        <v>23.1</v>
      </c>
      <c r="L5" s="33">
        <v>24.2</v>
      </c>
      <c r="M5" s="33">
        <v>24.5</v>
      </c>
      <c r="N5" s="33">
        <v>23.7</v>
      </c>
      <c r="O5" s="100">
        <f>SUM(D6:N6)</f>
        <v>4613.85922</v>
      </c>
      <c r="P5" s="109">
        <v>1</v>
      </c>
    </row>
    <row r="6" spans="1:16" ht="12.75">
      <c r="A6" s="103"/>
      <c r="B6" s="104"/>
      <c r="C6" s="99"/>
      <c r="D6" s="39">
        <f aca="true" t="shared" si="0" ref="D6:K6">SUM(D5*D5*D5/100+250)</f>
        <v>493.89</v>
      </c>
      <c r="E6" s="39">
        <f t="shared" si="0"/>
        <v>657.07584</v>
      </c>
      <c r="F6" s="39">
        <f t="shared" si="0"/>
        <v>619.26037</v>
      </c>
      <c r="G6" s="39">
        <f t="shared" si="0"/>
        <v>383.12053</v>
      </c>
      <c r="H6" s="39">
        <f t="shared" si="0"/>
        <v>383.12053</v>
      </c>
      <c r="I6" s="39">
        <f t="shared" si="0"/>
        <v>415.81375</v>
      </c>
      <c r="J6" s="39">
        <f t="shared" si="0"/>
        <v>408.13251</v>
      </c>
      <c r="K6" s="39">
        <f t="shared" si="0"/>
        <v>373.26391</v>
      </c>
      <c r="L6" s="39">
        <v>100</v>
      </c>
      <c r="M6" s="39">
        <f>SUM(M5*M5*M5/100+250)</f>
        <v>397.06125</v>
      </c>
      <c r="N6" s="39">
        <f>SUM(N5*N5*N5/100+250)</f>
        <v>383.12053</v>
      </c>
      <c r="O6" s="100"/>
      <c r="P6" s="109"/>
    </row>
    <row r="7" spans="1:16" ht="12.75">
      <c r="A7" s="101" t="s">
        <v>63</v>
      </c>
      <c r="B7" s="102"/>
      <c r="C7" s="98" t="s">
        <v>95</v>
      </c>
      <c r="D7" s="33">
        <v>25.2</v>
      </c>
      <c r="E7" s="33">
        <v>32.1</v>
      </c>
      <c r="F7" s="33">
        <v>23.9</v>
      </c>
      <c r="G7" s="33">
        <v>24.3</v>
      </c>
      <c r="H7" s="33">
        <v>24.2</v>
      </c>
      <c r="I7" s="33">
        <v>23.3</v>
      </c>
      <c r="J7" s="33">
        <v>24.2</v>
      </c>
      <c r="K7" s="33">
        <v>25</v>
      </c>
      <c r="L7" s="33">
        <v>24.8</v>
      </c>
      <c r="M7" s="33">
        <v>26.7</v>
      </c>
      <c r="N7" s="33">
        <v>21.1</v>
      </c>
      <c r="O7" s="100">
        <f>SUM(D8:N8)</f>
        <v>4279.86463</v>
      </c>
      <c r="P7" s="109">
        <v>2</v>
      </c>
    </row>
    <row r="8" spans="1:16" ht="12.75">
      <c r="A8" s="103"/>
      <c r="B8" s="104"/>
      <c r="C8" s="99"/>
      <c r="D8" s="15">
        <f aca="true" t="shared" si="1" ref="D8:M8">SUM(D7*D7*D7/100+250)</f>
        <v>410.03008</v>
      </c>
      <c r="E8" s="15">
        <f t="shared" si="1"/>
        <v>580.76161</v>
      </c>
      <c r="F8" s="15">
        <f t="shared" si="1"/>
        <v>386.51919</v>
      </c>
      <c r="G8" s="15">
        <f t="shared" si="1"/>
        <v>393.48906999999997</v>
      </c>
      <c r="H8" s="15">
        <f t="shared" si="1"/>
        <v>391.72488</v>
      </c>
      <c r="I8" s="15">
        <f t="shared" si="1"/>
        <v>376.49337</v>
      </c>
      <c r="J8" s="15">
        <f t="shared" si="1"/>
        <v>391.72488</v>
      </c>
      <c r="K8" s="15">
        <f t="shared" si="1"/>
        <v>406.25</v>
      </c>
      <c r="L8" s="15">
        <f t="shared" si="1"/>
        <v>402.52992000000006</v>
      </c>
      <c r="M8" s="15">
        <f t="shared" si="1"/>
        <v>440.34163</v>
      </c>
      <c r="N8" s="15">
        <v>100</v>
      </c>
      <c r="O8" s="100"/>
      <c r="P8" s="109"/>
    </row>
    <row r="9" spans="1:16" ht="12.75" customHeight="1">
      <c r="A9" s="101" t="s">
        <v>96</v>
      </c>
      <c r="B9" s="102"/>
      <c r="C9" s="98" t="s">
        <v>38</v>
      </c>
      <c r="D9" s="33">
        <v>23.5</v>
      </c>
      <c r="E9" s="33">
        <v>26.3</v>
      </c>
      <c r="F9" s="33">
        <v>23.8</v>
      </c>
      <c r="G9" s="33">
        <v>23.3</v>
      </c>
      <c r="H9" s="33">
        <v>27.2</v>
      </c>
      <c r="I9" s="33">
        <v>24.5</v>
      </c>
      <c r="J9" s="33">
        <v>24.8</v>
      </c>
      <c r="K9" s="33">
        <v>25</v>
      </c>
      <c r="L9" s="33">
        <v>30</v>
      </c>
      <c r="M9" s="33"/>
      <c r="N9" s="33"/>
      <c r="O9" s="100">
        <f>SUM(D10:N10)</f>
        <v>3750.0769600000003</v>
      </c>
      <c r="P9" s="107">
        <v>3</v>
      </c>
    </row>
    <row r="10" spans="1:16" ht="12.75" customHeight="1">
      <c r="A10" s="103"/>
      <c r="B10" s="104"/>
      <c r="C10" s="99"/>
      <c r="D10" s="39">
        <f aca="true" t="shared" si="2" ref="D10:L10">SUM(D9*D9*D9/100+250)</f>
        <v>379.77875</v>
      </c>
      <c r="E10" s="39">
        <f t="shared" si="2"/>
        <v>431.91447</v>
      </c>
      <c r="F10" s="39">
        <f t="shared" si="2"/>
        <v>384.81272</v>
      </c>
      <c r="G10" s="39">
        <f t="shared" si="2"/>
        <v>376.49337</v>
      </c>
      <c r="H10" s="39">
        <f t="shared" si="2"/>
        <v>451.23648</v>
      </c>
      <c r="I10" s="39">
        <f t="shared" si="2"/>
        <v>397.06125</v>
      </c>
      <c r="J10" s="39">
        <f t="shared" si="2"/>
        <v>402.52992000000006</v>
      </c>
      <c r="K10" s="39">
        <f t="shared" si="2"/>
        <v>406.25</v>
      </c>
      <c r="L10" s="39">
        <f t="shared" si="2"/>
        <v>520</v>
      </c>
      <c r="M10" s="39"/>
      <c r="N10" s="39"/>
      <c r="O10" s="100"/>
      <c r="P10" s="108"/>
    </row>
    <row r="11" spans="1:16" ht="12.75">
      <c r="A11" s="101" t="s">
        <v>69</v>
      </c>
      <c r="B11" s="102"/>
      <c r="C11" s="98" t="s">
        <v>42</v>
      </c>
      <c r="D11" s="33">
        <v>32.7</v>
      </c>
      <c r="E11" s="33">
        <v>27</v>
      </c>
      <c r="F11" s="33">
        <v>27</v>
      </c>
      <c r="G11" s="33">
        <v>23.2</v>
      </c>
      <c r="H11" s="33">
        <v>25.5</v>
      </c>
      <c r="I11" s="33"/>
      <c r="J11" s="33"/>
      <c r="K11" s="33"/>
      <c r="L11" s="33"/>
      <c r="M11" s="33"/>
      <c r="N11" s="33"/>
      <c r="O11" s="100">
        <f>SUM(D12:N12)</f>
        <v>2284.00326</v>
      </c>
      <c r="P11" s="109">
        <v>4</v>
      </c>
    </row>
    <row r="12" spans="1:16" ht="12.75">
      <c r="A12" s="103"/>
      <c r="B12" s="104"/>
      <c r="C12" s="99"/>
      <c r="D12" s="15">
        <f>SUM(D11*D11*D11/100+250)</f>
        <v>599.6578300000001</v>
      </c>
      <c r="E12" s="15">
        <f>SUM(E11*E11*E11/100+250)</f>
        <v>446.83000000000004</v>
      </c>
      <c r="F12" s="15">
        <f>SUM(F11*F11*F11/100+250)</f>
        <v>446.83000000000004</v>
      </c>
      <c r="G12" s="15">
        <f>SUM(G11*G11*G11/100+250)</f>
        <v>374.87167999999997</v>
      </c>
      <c r="H12" s="15">
        <f>SUM(H11*H11*H11/100+250)</f>
        <v>415.81375</v>
      </c>
      <c r="I12" s="15"/>
      <c r="J12" s="15"/>
      <c r="K12" s="15"/>
      <c r="L12" s="15"/>
      <c r="M12" s="15"/>
      <c r="N12" s="15"/>
      <c r="O12" s="100"/>
      <c r="P12" s="109"/>
    </row>
    <row r="13" spans="1:16" ht="12.75">
      <c r="A13" s="101" t="s">
        <v>97</v>
      </c>
      <c r="B13" s="102"/>
      <c r="C13" s="98" t="s">
        <v>75</v>
      </c>
      <c r="D13" s="33">
        <v>27.7</v>
      </c>
      <c r="E13" s="33">
        <v>27.3</v>
      </c>
      <c r="F13" s="33">
        <v>28.7</v>
      </c>
      <c r="G13" s="32">
        <v>23.3</v>
      </c>
      <c r="H13" s="42"/>
      <c r="I13" s="15"/>
      <c r="J13" s="15"/>
      <c r="K13" s="15"/>
      <c r="L13" s="15"/>
      <c r="M13" s="15"/>
      <c r="N13" s="33"/>
      <c r="O13" s="100">
        <f>SUM(D14:N14)</f>
        <v>1778.8959</v>
      </c>
      <c r="P13" s="109">
        <v>5</v>
      </c>
    </row>
    <row r="14" spans="1:16" ht="12.75">
      <c r="A14" s="103"/>
      <c r="B14" s="104"/>
      <c r="C14" s="99"/>
      <c r="D14" s="15">
        <f>SUM(D13*D13*D13/100+250)</f>
        <v>462.53932999999995</v>
      </c>
      <c r="E14" s="15">
        <f>SUM(E13*E13*E13/100+250)</f>
        <v>453.46417</v>
      </c>
      <c r="F14" s="15">
        <f>SUM(F13*F13*F13/100+250)</f>
        <v>486.39903</v>
      </c>
      <c r="G14" s="15">
        <f>SUM(G13*G13*G13/100+250)</f>
        <v>376.49337</v>
      </c>
      <c r="H14" s="15"/>
      <c r="I14" s="15"/>
      <c r="J14" s="15"/>
      <c r="K14" s="15"/>
      <c r="L14" s="15"/>
      <c r="M14" s="15"/>
      <c r="N14" s="15"/>
      <c r="O14" s="100"/>
      <c r="P14" s="109"/>
    </row>
    <row r="15" spans="1:16" ht="12.75" customHeight="1">
      <c r="A15" s="101" t="s">
        <v>47</v>
      </c>
      <c r="B15" s="102"/>
      <c r="C15" s="98" t="s">
        <v>46</v>
      </c>
      <c r="D15" s="33">
        <v>23.3</v>
      </c>
      <c r="E15" s="33">
        <v>24.2</v>
      </c>
      <c r="F15" s="32">
        <v>23.1</v>
      </c>
      <c r="G15" s="32"/>
      <c r="H15" s="32"/>
      <c r="I15" s="32"/>
      <c r="J15" s="32"/>
      <c r="K15" s="32"/>
      <c r="L15" s="32"/>
      <c r="M15" s="32"/>
      <c r="N15" s="33"/>
      <c r="O15" s="100">
        <f>SUM(D16:N16)</f>
        <v>1141.48216</v>
      </c>
      <c r="P15" s="107">
        <v>6</v>
      </c>
    </row>
    <row r="16" spans="1:16" ht="12.75" customHeight="1">
      <c r="A16" s="103"/>
      <c r="B16" s="104"/>
      <c r="C16" s="99"/>
      <c r="D16" s="15">
        <f>SUM(D15*D15*D15/100+250)</f>
        <v>376.49337</v>
      </c>
      <c r="E16" s="15">
        <f>SUM(E15*E15*E15/100+250)</f>
        <v>391.72488</v>
      </c>
      <c r="F16" s="15">
        <f>SUM(F15*F15*F15/100+250)</f>
        <v>373.26391</v>
      </c>
      <c r="G16" s="59"/>
      <c r="H16" s="59"/>
      <c r="I16" s="59"/>
      <c r="J16" s="59"/>
      <c r="K16" s="59"/>
      <c r="L16" s="59"/>
      <c r="M16" s="59"/>
      <c r="N16" s="15"/>
      <c r="O16" s="100"/>
      <c r="P16" s="108"/>
    </row>
    <row r="17" spans="1:16" ht="12.75" customHeight="1">
      <c r="A17" s="101" t="s">
        <v>65</v>
      </c>
      <c r="B17" s="102"/>
      <c r="C17" s="98" t="s">
        <v>40</v>
      </c>
      <c r="D17" s="33">
        <v>25</v>
      </c>
      <c r="E17" s="33"/>
      <c r="F17" s="33"/>
      <c r="G17" s="32"/>
      <c r="H17" s="15"/>
      <c r="I17" s="15"/>
      <c r="J17" s="15"/>
      <c r="K17" s="15"/>
      <c r="L17" s="15"/>
      <c r="M17" s="15"/>
      <c r="N17" s="33"/>
      <c r="O17" s="100">
        <f>SUM(D18:N18)</f>
        <v>406.25</v>
      </c>
      <c r="P17" s="107">
        <v>7</v>
      </c>
    </row>
    <row r="18" spans="1:16" ht="12.75" customHeight="1">
      <c r="A18" s="103"/>
      <c r="B18" s="104"/>
      <c r="C18" s="99"/>
      <c r="D18" s="15">
        <f>SUM(D17*D17*D17/100+250)</f>
        <v>406.25</v>
      </c>
      <c r="E18" s="15"/>
      <c r="F18" s="15"/>
      <c r="G18" s="15"/>
      <c r="H18" s="59"/>
      <c r="I18" s="59"/>
      <c r="J18" s="59"/>
      <c r="K18" s="59"/>
      <c r="L18" s="59"/>
      <c r="M18" s="59"/>
      <c r="N18" s="15"/>
      <c r="O18" s="100"/>
      <c r="P18" s="108"/>
    </row>
    <row r="19" spans="1:16" ht="12.75" customHeight="1">
      <c r="A19" s="101" t="s">
        <v>41</v>
      </c>
      <c r="B19" s="102"/>
      <c r="C19" s="98" t="s">
        <v>50</v>
      </c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33"/>
      <c r="O19" s="105">
        <f>SUM(D20:N20)</f>
        <v>0</v>
      </c>
      <c r="P19" s="107">
        <v>8.5</v>
      </c>
    </row>
    <row r="20" spans="1:16" ht="12.75" customHeight="1">
      <c r="A20" s="103"/>
      <c r="B20" s="104"/>
      <c r="C20" s="99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15"/>
      <c r="O20" s="106"/>
      <c r="P20" s="108"/>
    </row>
    <row r="21" spans="1:16" ht="12.75">
      <c r="A21" s="101"/>
      <c r="B21" s="102"/>
      <c r="C21" s="9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00"/>
      <c r="P21" s="109"/>
    </row>
    <row r="22" spans="1:16" ht="12.75">
      <c r="A22" s="103"/>
      <c r="B22" s="104"/>
      <c r="C22" s="9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00"/>
      <c r="P22" s="109"/>
    </row>
    <row r="23" spans="1:16" ht="12.75" customHeight="1">
      <c r="A23" s="101"/>
      <c r="B23" s="102"/>
      <c r="C23" s="98"/>
      <c r="D23" s="42"/>
      <c r="E23" s="42"/>
      <c r="F23" s="42"/>
      <c r="G23" s="15"/>
      <c r="H23" s="15"/>
      <c r="I23" s="15"/>
      <c r="J23" s="15"/>
      <c r="K23" s="15"/>
      <c r="L23" s="15"/>
      <c r="M23" s="15"/>
      <c r="N23" s="42"/>
      <c r="O23" s="100"/>
      <c r="P23" s="107"/>
    </row>
    <row r="24" spans="1:16" ht="12.75" customHeight="1">
      <c r="A24" s="103"/>
      <c r="B24" s="104"/>
      <c r="C24" s="99"/>
      <c r="D24" s="15"/>
      <c r="E24" s="15"/>
      <c r="F24" s="15"/>
      <c r="G24" s="59"/>
      <c r="H24" s="59"/>
      <c r="I24" s="59"/>
      <c r="J24" s="59"/>
      <c r="K24" s="59"/>
      <c r="L24" s="59"/>
      <c r="M24" s="59"/>
      <c r="N24" s="15"/>
      <c r="O24" s="100"/>
      <c r="P24" s="108"/>
    </row>
    <row r="25" spans="1:16" ht="12.75" customHeight="1">
      <c r="A25" s="101"/>
      <c r="B25" s="102"/>
      <c r="C25" s="98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32"/>
      <c r="O25" s="100"/>
      <c r="P25" s="107"/>
    </row>
    <row r="26" spans="1:16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15"/>
      <c r="O26" s="100"/>
      <c r="P26" s="108"/>
    </row>
    <row r="27" spans="1:16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0"/>
      <c r="P27" s="107"/>
    </row>
    <row r="28" spans="1:16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15"/>
      <c r="O28" s="100"/>
      <c r="P28" s="108"/>
    </row>
    <row r="29" spans="1:16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0"/>
      <c r="P29" s="107"/>
    </row>
    <row r="30" spans="1:16" ht="12.75" customHeight="1">
      <c r="A30" s="103"/>
      <c r="B30" s="104"/>
      <c r="C30" s="99"/>
      <c r="D30" s="15"/>
      <c r="E30" s="59"/>
      <c r="F30" s="59"/>
      <c r="G30" s="59"/>
      <c r="H30" s="59"/>
      <c r="I30" s="59"/>
      <c r="J30" s="59"/>
      <c r="K30" s="59"/>
      <c r="L30" s="59"/>
      <c r="M30" s="59"/>
      <c r="N30" s="15"/>
      <c r="O30" s="100"/>
      <c r="P30" s="108"/>
    </row>
    <row r="31" spans="1:16" ht="12.75" customHeight="1">
      <c r="A31" s="101"/>
      <c r="B31" s="102"/>
      <c r="C31" s="9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0"/>
      <c r="P31" s="107"/>
    </row>
    <row r="32" spans="1:16" ht="12.75" customHeight="1">
      <c r="A32" s="103"/>
      <c r="B32" s="104"/>
      <c r="C32" s="99"/>
      <c r="D32" s="15"/>
      <c r="E32" s="59"/>
      <c r="F32" s="59"/>
      <c r="G32" s="59"/>
      <c r="H32" s="59"/>
      <c r="I32" s="59"/>
      <c r="J32" s="59"/>
      <c r="K32" s="59"/>
      <c r="L32" s="59"/>
      <c r="M32" s="59"/>
      <c r="N32" s="15"/>
      <c r="O32" s="100"/>
      <c r="P32" s="108"/>
    </row>
  </sheetData>
  <mergeCells count="61">
    <mergeCell ref="C17:C18"/>
    <mergeCell ref="C21:C22"/>
    <mergeCell ref="C15:C16"/>
    <mergeCell ref="C25:C26"/>
    <mergeCell ref="C19:C20"/>
    <mergeCell ref="C23:C24"/>
    <mergeCell ref="C5:C6"/>
    <mergeCell ref="C7:C8"/>
    <mergeCell ref="C13:C14"/>
    <mergeCell ref="C9:C10"/>
    <mergeCell ref="C11:C12"/>
    <mergeCell ref="O29:O30"/>
    <mergeCell ref="A19:B20"/>
    <mergeCell ref="O19:O20"/>
    <mergeCell ref="P19:P20"/>
    <mergeCell ref="C29:C30"/>
    <mergeCell ref="P29:P30"/>
    <mergeCell ref="O23:O24"/>
    <mergeCell ref="C27:C28"/>
    <mergeCell ref="P25:P26"/>
    <mergeCell ref="A21:B22"/>
    <mergeCell ref="O5:O6"/>
    <mergeCell ref="P5:P6"/>
    <mergeCell ref="O17:O18"/>
    <mergeCell ref="P17:P18"/>
    <mergeCell ref="O7:O8"/>
    <mergeCell ref="P7:P8"/>
    <mergeCell ref="P11:P12"/>
    <mergeCell ref="P15:P16"/>
    <mergeCell ref="O13:O14"/>
    <mergeCell ref="P13:P14"/>
    <mergeCell ref="A31:B32"/>
    <mergeCell ref="O31:O32"/>
    <mergeCell ref="P31:P32"/>
    <mergeCell ref="A15:B16"/>
    <mergeCell ref="A29:B30"/>
    <mergeCell ref="O27:O28"/>
    <mergeCell ref="P27:P28"/>
    <mergeCell ref="P23:P24"/>
    <mergeCell ref="C31:C32"/>
    <mergeCell ref="O25:O26"/>
    <mergeCell ref="A1:P1"/>
    <mergeCell ref="A2:B4"/>
    <mergeCell ref="P2:P4"/>
    <mergeCell ref="D4:N4"/>
    <mergeCell ref="C2:N2"/>
    <mergeCell ref="A23:B24"/>
    <mergeCell ref="A27:B28"/>
    <mergeCell ref="A7:B8"/>
    <mergeCell ref="P9:P10"/>
    <mergeCell ref="O9:O10"/>
    <mergeCell ref="A25:B26"/>
    <mergeCell ref="P21:P22"/>
    <mergeCell ref="O21:O22"/>
    <mergeCell ref="O15:O16"/>
    <mergeCell ref="O11:O12"/>
    <mergeCell ref="A5:B6"/>
    <mergeCell ref="A11:B12"/>
    <mergeCell ref="A17:B18"/>
    <mergeCell ref="A13:B14"/>
    <mergeCell ref="A9:B10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L18" sqref="L18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3" width="7.140625" style="17" customWidth="1"/>
    <col min="14" max="14" width="6.57421875" style="17" bestFit="1" customWidth="1"/>
    <col min="15" max="15" width="8.57421875" style="17" customWidth="1"/>
    <col min="16" max="16" width="7.00390625" style="18" customWidth="1"/>
    <col min="17" max="16384" width="11.421875" style="17" customWidth="1"/>
  </cols>
  <sheetData>
    <row r="1" spans="1:16" ht="12.75">
      <c r="A1" s="110" t="s">
        <v>106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111" t="s">
        <v>9</v>
      </c>
      <c r="B2" s="111"/>
      <c r="C2" s="114" t="s">
        <v>98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6" t="s">
        <v>11</v>
      </c>
      <c r="P2" s="112" t="s">
        <v>28</v>
      </c>
    </row>
    <row r="3" spans="1:16" ht="12.75">
      <c r="A3" s="111"/>
      <c r="B3" s="111"/>
      <c r="C3" s="43" t="s">
        <v>29</v>
      </c>
      <c r="D3" s="113" t="s">
        <v>10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6" t="s">
        <v>2</v>
      </c>
      <c r="P3" s="112"/>
    </row>
    <row r="4" spans="1:16" ht="12.75">
      <c r="A4" s="60"/>
      <c r="B4" s="61"/>
      <c r="C4" s="48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  <c r="M4" s="16">
        <v>10</v>
      </c>
      <c r="N4" s="16">
        <v>11</v>
      </c>
      <c r="O4" s="16"/>
      <c r="P4" s="46"/>
    </row>
    <row r="5" spans="1:16" ht="12.75" customHeight="1">
      <c r="A5" s="101" t="s">
        <v>77</v>
      </c>
      <c r="B5" s="102"/>
      <c r="C5" s="98" t="s">
        <v>60</v>
      </c>
      <c r="D5" s="33">
        <v>24.5</v>
      </c>
      <c r="E5" s="33">
        <v>33.3</v>
      </c>
      <c r="F5" s="33">
        <v>23.9</v>
      </c>
      <c r="G5" s="33">
        <v>26.7</v>
      </c>
      <c r="H5" s="33">
        <v>22.6</v>
      </c>
      <c r="I5" s="33">
        <v>26.5</v>
      </c>
      <c r="J5" s="33">
        <v>29</v>
      </c>
      <c r="K5" s="33"/>
      <c r="L5" s="33"/>
      <c r="M5" s="33"/>
      <c r="N5" s="15"/>
      <c r="O5" s="105">
        <f>SUM(D6:N6)</f>
        <v>3138.60045</v>
      </c>
      <c r="P5" s="107">
        <v>1</v>
      </c>
    </row>
    <row r="6" spans="1:16" ht="12.75" customHeight="1">
      <c r="A6" s="103"/>
      <c r="B6" s="104"/>
      <c r="C6" s="99"/>
      <c r="D6" s="15">
        <f aca="true" t="shared" si="0" ref="D6:J6">SUM(D5*D5*D5/100+250)</f>
        <v>397.06125</v>
      </c>
      <c r="E6" s="15">
        <f t="shared" si="0"/>
        <v>619.26037</v>
      </c>
      <c r="F6" s="15">
        <f t="shared" si="0"/>
        <v>386.51919</v>
      </c>
      <c r="G6" s="15">
        <f t="shared" si="0"/>
        <v>440.34163</v>
      </c>
      <c r="H6" s="15">
        <f t="shared" si="0"/>
        <v>365.43176</v>
      </c>
      <c r="I6" s="15">
        <f t="shared" si="0"/>
        <v>436.09625</v>
      </c>
      <c r="J6" s="15">
        <f t="shared" si="0"/>
        <v>493.89</v>
      </c>
      <c r="K6" s="15"/>
      <c r="L6" s="15"/>
      <c r="M6" s="15"/>
      <c r="N6" s="15"/>
      <c r="O6" s="106"/>
      <c r="P6" s="108"/>
    </row>
    <row r="7" spans="1:16" ht="12.75">
      <c r="A7" s="101" t="s">
        <v>43</v>
      </c>
      <c r="B7" s="102"/>
      <c r="C7" s="98" t="s">
        <v>66</v>
      </c>
      <c r="D7" s="33">
        <v>26.2</v>
      </c>
      <c r="E7" s="33">
        <v>32.1</v>
      </c>
      <c r="F7" s="33">
        <v>23.2</v>
      </c>
      <c r="G7" s="33">
        <v>25.3</v>
      </c>
      <c r="H7" s="33">
        <v>32</v>
      </c>
      <c r="I7" s="33">
        <v>24.8</v>
      </c>
      <c r="J7" s="33"/>
      <c r="K7" s="33"/>
      <c r="L7" s="33">
        <v>21.3</v>
      </c>
      <c r="M7" s="33"/>
      <c r="N7" s="33"/>
      <c r="O7" s="100">
        <f>SUM(D8:N8)</f>
        <v>2877.6332599999996</v>
      </c>
      <c r="P7" s="109">
        <v>2</v>
      </c>
    </row>
    <row r="8" spans="1:16" ht="12.75">
      <c r="A8" s="103"/>
      <c r="B8" s="104"/>
      <c r="C8" s="99"/>
      <c r="D8" s="39">
        <f aca="true" t="shared" si="1" ref="D8:I8">SUM(D7*D7*D7/100+250)</f>
        <v>429.84727999999996</v>
      </c>
      <c r="E8" s="39">
        <f t="shared" si="1"/>
        <v>580.76161</v>
      </c>
      <c r="F8" s="39">
        <f t="shared" si="1"/>
        <v>374.87167999999997</v>
      </c>
      <c r="G8" s="39">
        <f t="shared" si="1"/>
        <v>411.94277</v>
      </c>
      <c r="H8" s="39">
        <f t="shared" si="1"/>
        <v>577.6800000000001</v>
      </c>
      <c r="I8" s="39">
        <f t="shared" si="1"/>
        <v>402.52992000000006</v>
      </c>
      <c r="J8" s="39"/>
      <c r="K8" s="39"/>
      <c r="L8" s="39">
        <v>100</v>
      </c>
      <c r="M8" s="39"/>
      <c r="N8" s="39"/>
      <c r="O8" s="100"/>
      <c r="P8" s="109"/>
    </row>
    <row r="9" spans="1:16" ht="12.75" customHeight="1">
      <c r="A9" s="101" t="s">
        <v>36</v>
      </c>
      <c r="B9" s="102"/>
      <c r="C9" s="98" t="s">
        <v>55</v>
      </c>
      <c r="D9" s="33">
        <v>24.3</v>
      </c>
      <c r="E9" s="33">
        <v>30.2</v>
      </c>
      <c r="F9" s="33">
        <v>28.1</v>
      </c>
      <c r="G9" s="33">
        <v>27.3</v>
      </c>
      <c r="H9" s="33">
        <v>23.2</v>
      </c>
      <c r="I9" s="33">
        <v>24</v>
      </c>
      <c r="J9" s="33"/>
      <c r="K9" s="33"/>
      <c r="L9" s="33">
        <v>22.7</v>
      </c>
      <c r="M9" s="33"/>
      <c r="N9" s="15"/>
      <c r="O9" s="105">
        <f>SUM(D10:N10)</f>
        <v>2707.38141</v>
      </c>
      <c r="P9" s="107">
        <v>3</v>
      </c>
    </row>
    <row r="10" spans="1:16" ht="12.75" customHeight="1">
      <c r="A10" s="103"/>
      <c r="B10" s="104"/>
      <c r="C10" s="99"/>
      <c r="D10" s="15">
        <f aca="true" t="shared" si="2" ref="D10:I10">SUM(D9*D9*D9/100+250)</f>
        <v>393.48906999999997</v>
      </c>
      <c r="E10" s="15">
        <f t="shared" si="2"/>
        <v>525.43608</v>
      </c>
      <c r="F10" s="15">
        <f t="shared" si="2"/>
        <v>471.88041000000004</v>
      </c>
      <c r="G10" s="15">
        <f t="shared" si="2"/>
        <v>453.46417</v>
      </c>
      <c r="H10" s="15">
        <f t="shared" si="2"/>
        <v>374.87167999999997</v>
      </c>
      <c r="I10" s="15">
        <f t="shared" si="2"/>
        <v>388.24</v>
      </c>
      <c r="J10" s="15"/>
      <c r="K10" s="15"/>
      <c r="L10" s="82">
        <v>100</v>
      </c>
      <c r="M10" s="15"/>
      <c r="N10" s="15"/>
      <c r="O10" s="106"/>
      <c r="P10" s="108"/>
    </row>
    <row r="11" spans="1:16" ht="12.75" customHeight="1">
      <c r="A11" s="101" t="s">
        <v>39</v>
      </c>
      <c r="B11" s="102"/>
      <c r="C11" s="98" t="s">
        <v>53</v>
      </c>
      <c r="D11" s="33">
        <v>25.3</v>
      </c>
      <c r="E11" s="33">
        <v>23.3</v>
      </c>
      <c r="F11" s="33">
        <v>25.4</v>
      </c>
      <c r="G11" s="33">
        <v>27.7</v>
      </c>
      <c r="H11" s="33">
        <v>27.5</v>
      </c>
      <c r="I11" s="33"/>
      <c r="J11" s="33"/>
      <c r="K11" s="33"/>
      <c r="L11" s="33">
        <v>22.5</v>
      </c>
      <c r="M11" s="33">
        <v>16.2</v>
      </c>
      <c r="N11" s="33"/>
      <c r="O11" s="100">
        <f>SUM(D12:N12)</f>
        <v>2322.81486</v>
      </c>
      <c r="P11" s="109">
        <v>4</v>
      </c>
    </row>
    <row r="12" spans="1:16" ht="12.75" customHeight="1">
      <c r="A12" s="103"/>
      <c r="B12" s="104"/>
      <c r="C12" s="99"/>
      <c r="D12" s="39">
        <f>SUM(D11*D11*D11/100+250)</f>
        <v>411.94277</v>
      </c>
      <c r="E12" s="39">
        <f>SUM(E11*E11*E11/100+250)</f>
        <v>376.49337</v>
      </c>
      <c r="F12" s="39">
        <f>SUM(F11*F11*F11/100+250)</f>
        <v>413.87064</v>
      </c>
      <c r="G12" s="39">
        <f>SUM(G11*G11*G11/100+250)</f>
        <v>462.53932999999995</v>
      </c>
      <c r="H12" s="39">
        <f>SUM(H11*H11*H11/100+250)</f>
        <v>457.96875</v>
      </c>
      <c r="I12" s="39"/>
      <c r="J12" s="39"/>
      <c r="K12" s="39"/>
      <c r="L12" s="82">
        <v>100</v>
      </c>
      <c r="M12" s="82">
        <v>100</v>
      </c>
      <c r="N12" s="15"/>
      <c r="O12" s="100"/>
      <c r="P12" s="109"/>
    </row>
    <row r="13" spans="1:16" ht="12.75" customHeight="1">
      <c r="A13" s="101" t="s">
        <v>54</v>
      </c>
      <c r="B13" s="102"/>
      <c r="C13" s="98" t="s">
        <v>64</v>
      </c>
      <c r="D13" s="33">
        <v>25</v>
      </c>
      <c r="E13" s="33">
        <v>28.9</v>
      </c>
      <c r="F13" s="33">
        <v>24.1</v>
      </c>
      <c r="G13" s="32">
        <v>24.3</v>
      </c>
      <c r="H13" s="42"/>
      <c r="I13" s="15"/>
      <c r="J13" s="15"/>
      <c r="K13" s="15"/>
      <c r="L13" s="15"/>
      <c r="M13" s="15"/>
      <c r="N13" s="15"/>
      <c r="O13" s="100">
        <f>SUM(D14:N14)</f>
        <v>1681.08997</v>
      </c>
      <c r="P13" s="107">
        <v>5</v>
      </c>
    </row>
    <row r="14" spans="1:16" ht="12.75" customHeight="1">
      <c r="A14" s="103"/>
      <c r="B14" s="104"/>
      <c r="C14" s="99"/>
      <c r="D14" s="15">
        <f>SUM(D13*D13*D13/100+250)</f>
        <v>406.25</v>
      </c>
      <c r="E14" s="15">
        <f>SUM(E13*E13*E13/100+250)</f>
        <v>491.37568999999996</v>
      </c>
      <c r="F14" s="15">
        <f>SUM(F13*F13*F13/100+250)</f>
        <v>389.97521000000006</v>
      </c>
      <c r="G14" s="15">
        <f>SUM(G13*G13*G13/100+250)</f>
        <v>393.48906999999997</v>
      </c>
      <c r="H14" s="15"/>
      <c r="I14" s="59"/>
      <c r="J14" s="59"/>
      <c r="K14" s="59"/>
      <c r="L14" s="59"/>
      <c r="M14" s="59"/>
      <c r="N14" s="15"/>
      <c r="O14" s="100"/>
      <c r="P14" s="108"/>
    </row>
    <row r="15" spans="1:16" ht="12.75" customHeight="1">
      <c r="A15" s="101" t="s">
        <v>37</v>
      </c>
      <c r="B15" s="102"/>
      <c r="C15" s="98" t="s">
        <v>60</v>
      </c>
      <c r="D15" s="33">
        <v>27.2</v>
      </c>
      <c r="E15" s="33">
        <v>23.3</v>
      </c>
      <c r="F15" s="33">
        <v>26.5</v>
      </c>
      <c r="G15" s="33">
        <v>23.6</v>
      </c>
      <c r="H15" s="33"/>
      <c r="I15" s="33"/>
      <c r="J15" s="33"/>
      <c r="K15" s="33"/>
      <c r="L15" s="33"/>
      <c r="M15" s="33"/>
      <c r="N15" s="33"/>
      <c r="O15" s="100">
        <f>SUM(D16:N16)</f>
        <v>1645.26866</v>
      </c>
      <c r="P15" s="109">
        <v>6</v>
      </c>
    </row>
    <row r="16" spans="1:16" ht="12.75" customHeight="1">
      <c r="A16" s="103"/>
      <c r="B16" s="104"/>
      <c r="C16" s="99"/>
      <c r="D16" s="15">
        <f>SUM(D15*D15*D15/100+250)</f>
        <v>451.23648</v>
      </c>
      <c r="E16" s="15">
        <f>SUM(E15*E15*E15/100+250)</f>
        <v>376.49337</v>
      </c>
      <c r="F16" s="15">
        <f>SUM(F15*F15*F15/100+250)</f>
        <v>436.09625</v>
      </c>
      <c r="G16" s="15">
        <f>SUM(G15*G15*G15/100+250)</f>
        <v>381.44256</v>
      </c>
      <c r="H16" s="15"/>
      <c r="I16" s="15"/>
      <c r="J16" s="15"/>
      <c r="K16" s="59"/>
      <c r="L16" s="59"/>
      <c r="M16" s="59"/>
      <c r="N16" s="15"/>
      <c r="O16" s="100"/>
      <c r="P16" s="109"/>
    </row>
    <row r="17" spans="1:16" ht="12.75" customHeight="1">
      <c r="A17" s="101" t="s">
        <v>99</v>
      </c>
      <c r="B17" s="102"/>
      <c r="C17" s="98" t="s">
        <v>62</v>
      </c>
      <c r="D17" s="33">
        <v>23.3</v>
      </c>
      <c r="E17" s="33">
        <v>24.3</v>
      </c>
      <c r="F17" s="32"/>
      <c r="G17" s="32"/>
      <c r="H17" s="32"/>
      <c r="I17" s="32"/>
      <c r="J17" s="32"/>
      <c r="K17" s="32"/>
      <c r="L17" s="32">
        <v>17</v>
      </c>
      <c r="M17" s="32"/>
      <c r="N17" s="32"/>
      <c r="O17" s="100">
        <f>SUM(D18:N18)</f>
        <v>869.98244</v>
      </c>
      <c r="P17" s="107">
        <v>7</v>
      </c>
    </row>
    <row r="18" spans="1:16" ht="12.75" customHeight="1">
      <c r="A18" s="103"/>
      <c r="B18" s="104"/>
      <c r="C18" s="99"/>
      <c r="D18" s="15">
        <f>SUM(D17*D17*D17/100+250)</f>
        <v>376.49337</v>
      </c>
      <c r="E18" s="15">
        <f>SUM(E17*E17*E17/100+250)</f>
        <v>393.48906999999997</v>
      </c>
      <c r="F18" s="15"/>
      <c r="G18" s="59"/>
      <c r="H18" s="59"/>
      <c r="I18" s="59"/>
      <c r="J18" s="59"/>
      <c r="K18" s="59"/>
      <c r="L18" s="39">
        <v>100</v>
      </c>
      <c r="M18" s="59"/>
      <c r="N18" s="59"/>
      <c r="O18" s="100"/>
      <c r="P18" s="108"/>
    </row>
    <row r="19" spans="1:16" ht="12.75" customHeight="1">
      <c r="A19" s="101" t="s">
        <v>59</v>
      </c>
      <c r="B19" s="102"/>
      <c r="C19" s="98" t="s">
        <v>58</v>
      </c>
      <c r="D19" s="33">
        <v>27.1</v>
      </c>
      <c r="E19" s="33"/>
      <c r="F19" s="33"/>
      <c r="G19" s="32"/>
      <c r="H19" s="15"/>
      <c r="I19" s="15"/>
      <c r="J19" s="15"/>
      <c r="K19" s="15"/>
      <c r="L19" s="15"/>
      <c r="M19" s="15"/>
      <c r="N19" s="15"/>
      <c r="O19" s="100">
        <f>SUM(D20:N20)</f>
        <v>449.02511000000004</v>
      </c>
      <c r="P19" s="109">
        <v>8</v>
      </c>
    </row>
    <row r="20" spans="1:16" ht="12.75" customHeight="1">
      <c r="A20" s="103"/>
      <c r="B20" s="104"/>
      <c r="C20" s="99"/>
      <c r="D20" s="15">
        <f>SUM(D19*D19*D19/100+250)</f>
        <v>449.02511000000004</v>
      </c>
      <c r="E20" s="15"/>
      <c r="F20" s="15"/>
      <c r="G20" s="15"/>
      <c r="H20" s="59"/>
      <c r="I20" s="59"/>
      <c r="J20" s="59"/>
      <c r="K20" s="59"/>
      <c r="L20" s="59"/>
      <c r="M20" s="59"/>
      <c r="N20" s="15"/>
      <c r="O20" s="100"/>
      <c r="P20" s="109"/>
    </row>
    <row r="21" spans="1:16" ht="12.75" customHeight="1">
      <c r="A21" s="101"/>
      <c r="B21" s="102"/>
      <c r="C21" s="98"/>
      <c r="D21" s="42"/>
      <c r="E21" s="42"/>
      <c r="F21" s="42"/>
      <c r="G21" s="15"/>
      <c r="H21" s="15"/>
      <c r="I21" s="15"/>
      <c r="J21" s="15"/>
      <c r="K21" s="15"/>
      <c r="L21" s="15"/>
      <c r="M21" s="15"/>
      <c r="N21" s="15"/>
      <c r="O21" s="100"/>
      <c r="P21" s="107"/>
    </row>
    <row r="22" spans="1:16" ht="12.75" customHeight="1">
      <c r="A22" s="103"/>
      <c r="B22" s="104"/>
      <c r="C22" s="99"/>
      <c r="D22" s="15"/>
      <c r="E22" s="15"/>
      <c r="F22" s="15"/>
      <c r="G22" s="59"/>
      <c r="H22" s="59"/>
      <c r="I22" s="59"/>
      <c r="J22" s="59"/>
      <c r="K22" s="59"/>
      <c r="L22" s="59"/>
      <c r="M22" s="59"/>
      <c r="N22" s="59"/>
      <c r="O22" s="100"/>
      <c r="P22" s="108"/>
    </row>
    <row r="23" spans="1:16" ht="12.75" customHeight="1">
      <c r="A23" s="101"/>
      <c r="B23" s="102"/>
      <c r="C23" s="98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0"/>
      <c r="P23" s="107"/>
    </row>
    <row r="24" spans="1:16" ht="12.75" customHeight="1">
      <c r="A24" s="103"/>
      <c r="B24" s="104"/>
      <c r="C24" s="99"/>
      <c r="D24" s="15"/>
      <c r="E24" s="59"/>
      <c r="F24" s="59"/>
      <c r="G24" s="59"/>
      <c r="H24" s="59"/>
      <c r="I24" s="59"/>
      <c r="J24" s="59"/>
      <c r="K24" s="59"/>
      <c r="L24" s="59"/>
      <c r="M24" s="59"/>
      <c r="N24" s="15"/>
      <c r="O24" s="100"/>
      <c r="P24" s="108"/>
    </row>
    <row r="25" spans="1:16" ht="12.75" customHeight="1">
      <c r="A25" s="101"/>
      <c r="B25" s="102"/>
      <c r="C25" s="9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0"/>
      <c r="P25" s="107"/>
    </row>
    <row r="26" spans="1:16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00"/>
      <c r="P26" s="108"/>
    </row>
    <row r="27" spans="1:16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0"/>
      <c r="P27" s="107"/>
    </row>
    <row r="28" spans="1:16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00"/>
      <c r="P28" s="108"/>
    </row>
    <row r="29" spans="1:16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0"/>
      <c r="P29" s="107"/>
    </row>
    <row r="30" spans="1:16" ht="12.75" customHeight="1">
      <c r="A30" s="103"/>
      <c r="B30" s="104"/>
      <c r="C30" s="99"/>
      <c r="D30" s="1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00"/>
      <c r="P30" s="108"/>
    </row>
  </sheetData>
  <mergeCells count="57">
    <mergeCell ref="A7:B8"/>
    <mergeCell ref="A13:B14"/>
    <mergeCell ref="A19:B20"/>
    <mergeCell ref="A15:B16"/>
    <mergeCell ref="A11:B12"/>
    <mergeCell ref="A21:B22"/>
    <mergeCell ref="A25:B26"/>
    <mergeCell ref="A9:B10"/>
    <mergeCell ref="P11:P12"/>
    <mergeCell ref="O11:O12"/>
    <mergeCell ref="A23:B24"/>
    <mergeCell ref="O17:O18"/>
    <mergeCell ref="O13:O14"/>
    <mergeCell ref="C19:C20"/>
    <mergeCell ref="C17:C18"/>
    <mergeCell ref="A1:P1"/>
    <mergeCell ref="A2:B3"/>
    <mergeCell ref="P2:P3"/>
    <mergeCell ref="D3:N3"/>
    <mergeCell ref="C2:N2"/>
    <mergeCell ref="A29:B30"/>
    <mergeCell ref="O29:O30"/>
    <mergeCell ref="P29:P30"/>
    <mergeCell ref="A17:B18"/>
    <mergeCell ref="A27:B28"/>
    <mergeCell ref="O25:O26"/>
    <mergeCell ref="P25:P26"/>
    <mergeCell ref="P21:P22"/>
    <mergeCell ref="C29:C30"/>
    <mergeCell ref="O23:O24"/>
    <mergeCell ref="O7:O8"/>
    <mergeCell ref="P7:P8"/>
    <mergeCell ref="O19:O20"/>
    <mergeCell ref="P19:P20"/>
    <mergeCell ref="O9:O10"/>
    <mergeCell ref="P9:P10"/>
    <mergeCell ref="P13:P14"/>
    <mergeCell ref="P17:P18"/>
    <mergeCell ref="O15:O16"/>
    <mergeCell ref="P15:P16"/>
    <mergeCell ref="O27:O28"/>
    <mergeCell ref="C27:C28"/>
    <mergeCell ref="P27:P28"/>
    <mergeCell ref="O21:O22"/>
    <mergeCell ref="C25:C26"/>
    <mergeCell ref="P23:P24"/>
    <mergeCell ref="C23:C24"/>
    <mergeCell ref="C21:C22"/>
    <mergeCell ref="C7:C8"/>
    <mergeCell ref="C9:C10"/>
    <mergeCell ref="C15:C16"/>
    <mergeCell ref="C11:C12"/>
    <mergeCell ref="C13:C14"/>
    <mergeCell ref="A5:B6"/>
    <mergeCell ref="C5:C6"/>
    <mergeCell ref="O5:O6"/>
    <mergeCell ref="P5:P6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M18" sqref="M18"/>
    </sheetView>
  </sheetViews>
  <sheetFormatPr defaultColWidth="11.421875" defaultRowHeight="12.75"/>
  <cols>
    <col min="1" max="1" width="11.421875" style="17" customWidth="1"/>
    <col min="2" max="2" width="12.8515625" style="17" customWidth="1"/>
    <col min="3" max="3" width="6.421875" style="47" customWidth="1"/>
    <col min="4" max="13" width="7.140625" style="17" customWidth="1"/>
    <col min="14" max="14" width="8.57421875" style="17" customWidth="1"/>
    <col min="15" max="15" width="7.00390625" style="18" customWidth="1"/>
    <col min="16" max="16384" width="11.421875" style="17" customWidth="1"/>
  </cols>
  <sheetData>
    <row r="1" spans="1:15" ht="12.75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>
      <c r="A2" s="111" t="s">
        <v>9</v>
      </c>
      <c r="B2" s="111"/>
      <c r="C2" s="114" t="s">
        <v>100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6" t="s">
        <v>11</v>
      </c>
      <c r="O2" s="112" t="s">
        <v>28</v>
      </c>
    </row>
    <row r="3" spans="1:15" ht="12.75">
      <c r="A3" s="111"/>
      <c r="B3" s="111"/>
      <c r="C3" s="44"/>
      <c r="D3" s="45">
        <v>1</v>
      </c>
      <c r="E3" s="45">
        <v>2</v>
      </c>
      <c r="F3" s="45">
        <v>3</v>
      </c>
      <c r="G3" s="45">
        <v>4</v>
      </c>
      <c r="H3" s="45">
        <v>5</v>
      </c>
      <c r="I3" s="45">
        <v>6</v>
      </c>
      <c r="J3" s="45">
        <v>7</v>
      </c>
      <c r="K3" s="45">
        <v>8</v>
      </c>
      <c r="L3" s="45">
        <v>9</v>
      </c>
      <c r="M3" s="45">
        <v>10</v>
      </c>
      <c r="N3" s="16"/>
      <c r="O3" s="112"/>
    </row>
    <row r="4" spans="1:15" ht="12.75">
      <c r="A4" s="111"/>
      <c r="B4" s="111"/>
      <c r="C4" s="43" t="s">
        <v>29</v>
      </c>
      <c r="D4" s="113" t="s">
        <v>10</v>
      </c>
      <c r="E4" s="113"/>
      <c r="F4" s="113"/>
      <c r="G4" s="113"/>
      <c r="H4" s="113"/>
      <c r="I4" s="113"/>
      <c r="J4" s="113"/>
      <c r="K4" s="113"/>
      <c r="L4" s="113"/>
      <c r="M4" s="113"/>
      <c r="N4" s="16" t="s">
        <v>2</v>
      </c>
      <c r="O4" s="112"/>
    </row>
    <row r="5" spans="1:15" ht="12.75">
      <c r="A5" s="101" t="s">
        <v>102</v>
      </c>
      <c r="B5" s="102"/>
      <c r="C5" s="98" t="s">
        <v>44</v>
      </c>
      <c r="D5" s="33">
        <v>25.2</v>
      </c>
      <c r="E5" s="33">
        <v>26.4</v>
      </c>
      <c r="F5" s="33">
        <v>24.5</v>
      </c>
      <c r="G5" s="33">
        <v>23.3</v>
      </c>
      <c r="H5" s="33">
        <v>25</v>
      </c>
      <c r="I5" s="33">
        <v>26.4</v>
      </c>
      <c r="J5" s="33">
        <v>23.3</v>
      </c>
      <c r="K5" s="33">
        <v>27.1</v>
      </c>
      <c r="L5" s="33">
        <v>23.8</v>
      </c>
      <c r="M5" s="33">
        <v>20</v>
      </c>
      <c r="N5" s="100">
        <f>SUM(D6:M6)</f>
        <v>3768.16078</v>
      </c>
      <c r="O5" s="109">
        <v>1</v>
      </c>
    </row>
    <row r="6" spans="1:15" ht="12.75">
      <c r="A6" s="103"/>
      <c r="B6" s="104"/>
      <c r="C6" s="99"/>
      <c r="D6" s="39">
        <f aca="true" t="shared" si="0" ref="D6:L6">SUM(D5*D5*D5/100+250)</f>
        <v>410.03008</v>
      </c>
      <c r="E6" s="39">
        <f t="shared" si="0"/>
        <v>433.99744</v>
      </c>
      <c r="F6" s="39">
        <f t="shared" si="0"/>
        <v>397.06125</v>
      </c>
      <c r="G6" s="39">
        <f t="shared" si="0"/>
        <v>376.49337</v>
      </c>
      <c r="H6" s="39">
        <f t="shared" si="0"/>
        <v>406.25</v>
      </c>
      <c r="I6" s="39">
        <f t="shared" si="0"/>
        <v>433.99744</v>
      </c>
      <c r="J6" s="39">
        <f t="shared" si="0"/>
        <v>376.49337</v>
      </c>
      <c r="K6" s="39">
        <f t="shared" si="0"/>
        <v>449.02511000000004</v>
      </c>
      <c r="L6" s="39">
        <f t="shared" si="0"/>
        <v>384.81272</v>
      </c>
      <c r="M6" s="39">
        <v>100</v>
      </c>
      <c r="N6" s="100"/>
      <c r="O6" s="109"/>
    </row>
    <row r="7" spans="1:15" ht="12.75">
      <c r="A7" s="101" t="s">
        <v>70</v>
      </c>
      <c r="B7" s="102"/>
      <c r="C7" s="98" t="s">
        <v>50</v>
      </c>
      <c r="D7" s="33">
        <v>23.2</v>
      </c>
      <c r="E7" s="33">
        <v>24.7</v>
      </c>
      <c r="F7" s="33">
        <v>30.1</v>
      </c>
      <c r="G7" s="33">
        <v>26.2</v>
      </c>
      <c r="H7" s="33">
        <v>23.2</v>
      </c>
      <c r="I7" s="33">
        <v>23.5</v>
      </c>
      <c r="J7" s="33">
        <v>24.2</v>
      </c>
      <c r="K7" s="33">
        <v>24.2</v>
      </c>
      <c r="L7" s="33"/>
      <c r="M7" s="33">
        <v>22.5</v>
      </c>
      <c r="N7" s="100">
        <f>SUM(D8:M8)</f>
        <v>3366.2203899999995</v>
      </c>
      <c r="O7" s="109">
        <v>2</v>
      </c>
    </row>
    <row r="8" spans="1:15" ht="12.75">
      <c r="A8" s="103"/>
      <c r="B8" s="104"/>
      <c r="C8" s="99"/>
      <c r="D8" s="15">
        <f aca="true" t="shared" si="1" ref="D8:K8">SUM(D7*D7*D7/100+250)</f>
        <v>374.87167999999997</v>
      </c>
      <c r="E8" s="15">
        <f t="shared" si="1"/>
        <v>400.69223</v>
      </c>
      <c r="F8" s="15">
        <f t="shared" si="1"/>
        <v>522.70901</v>
      </c>
      <c r="G8" s="15">
        <f t="shared" si="1"/>
        <v>429.84727999999996</v>
      </c>
      <c r="H8" s="15">
        <f t="shared" si="1"/>
        <v>374.87167999999997</v>
      </c>
      <c r="I8" s="15">
        <f t="shared" si="1"/>
        <v>379.77875</v>
      </c>
      <c r="J8" s="15">
        <f t="shared" si="1"/>
        <v>391.72488</v>
      </c>
      <c r="K8" s="15">
        <f t="shared" si="1"/>
        <v>391.72488</v>
      </c>
      <c r="L8" s="15"/>
      <c r="M8" s="82">
        <v>100</v>
      </c>
      <c r="N8" s="100"/>
      <c r="O8" s="109"/>
    </row>
    <row r="9" spans="1:15" ht="12.75" customHeight="1">
      <c r="A9" s="101" t="s">
        <v>47</v>
      </c>
      <c r="B9" s="102"/>
      <c r="C9" s="98" t="s">
        <v>40</v>
      </c>
      <c r="D9" s="33">
        <v>24.1</v>
      </c>
      <c r="E9" s="33">
        <v>23.9</v>
      </c>
      <c r="F9" s="33">
        <v>26.8</v>
      </c>
      <c r="G9" s="33">
        <v>24.1</v>
      </c>
      <c r="H9" s="33">
        <v>26.2</v>
      </c>
      <c r="I9" s="33">
        <v>27.4</v>
      </c>
      <c r="J9" s="33">
        <v>25.4</v>
      </c>
      <c r="K9" s="33"/>
      <c r="L9" s="33"/>
      <c r="M9" s="33"/>
      <c r="N9" s="100">
        <f>SUM(D10:M10)</f>
        <v>2908.38409</v>
      </c>
      <c r="O9" s="107">
        <v>3</v>
      </c>
    </row>
    <row r="10" spans="1:15" ht="12.75" customHeight="1">
      <c r="A10" s="103"/>
      <c r="B10" s="104"/>
      <c r="C10" s="99"/>
      <c r="D10" s="39">
        <f aca="true" t="shared" si="2" ref="D10:J10">SUM(D9*D9*D9/100+250)</f>
        <v>389.97521000000006</v>
      </c>
      <c r="E10" s="39">
        <f t="shared" si="2"/>
        <v>386.51919</v>
      </c>
      <c r="F10" s="39">
        <f t="shared" si="2"/>
        <v>442.48832000000004</v>
      </c>
      <c r="G10" s="39">
        <f t="shared" si="2"/>
        <v>389.97521000000006</v>
      </c>
      <c r="H10" s="39">
        <f t="shared" si="2"/>
        <v>429.84727999999996</v>
      </c>
      <c r="I10" s="39">
        <f t="shared" si="2"/>
        <v>455.70823999999993</v>
      </c>
      <c r="J10" s="39">
        <f t="shared" si="2"/>
        <v>413.87064</v>
      </c>
      <c r="K10" s="58"/>
      <c r="L10" s="58"/>
      <c r="M10" s="58"/>
      <c r="N10" s="100"/>
      <c r="O10" s="108"/>
    </row>
    <row r="11" spans="1:15" ht="12.75">
      <c r="A11" s="101" t="s">
        <v>41</v>
      </c>
      <c r="B11" s="102"/>
      <c r="C11" s="98" t="s">
        <v>42</v>
      </c>
      <c r="D11" s="33">
        <v>27</v>
      </c>
      <c r="E11" s="33">
        <v>26.5</v>
      </c>
      <c r="F11" s="33">
        <v>33</v>
      </c>
      <c r="G11" s="32">
        <v>26</v>
      </c>
      <c r="H11" s="42"/>
      <c r="I11" s="15"/>
      <c r="J11" s="15"/>
      <c r="K11" s="15"/>
      <c r="L11" s="15"/>
      <c r="M11" s="15"/>
      <c r="N11" s="100">
        <f>SUM(D12:M12)</f>
        <v>1918.0562499999999</v>
      </c>
      <c r="O11" s="109">
        <v>4</v>
      </c>
    </row>
    <row r="12" spans="1:15" ht="12.75">
      <c r="A12" s="103"/>
      <c r="B12" s="104"/>
      <c r="C12" s="99"/>
      <c r="D12" s="15">
        <f>SUM(D11*D11*D11/100+250)</f>
        <v>446.83000000000004</v>
      </c>
      <c r="E12" s="15">
        <f>SUM(E11*E11*E11/100+250)</f>
        <v>436.09625</v>
      </c>
      <c r="F12" s="15">
        <f>SUM(F11*F11*F11/100+250)</f>
        <v>609.37</v>
      </c>
      <c r="G12" s="15">
        <f>SUM(G11*G11*G11/100+250)</f>
        <v>425.76</v>
      </c>
      <c r="H12" s="15"/>
      <c r="I12" s="59"/>
      <c r="J12" s="59"/>
      <c r="K12" s="59"/>
      <c r="L12" s="59"/>
      <c r="M12" s="59"/>
      <c r="N12" s="100"/>
      <c r="O12" s="109"/>
    </row>
    <row r="13" spans="1:15" ht="12.75">
      <c r="A13" s="101" t="s">
        <v>63</v>
      </c>
      <c r="B13" s="102"/>
      <c r="C13" s="98" t="s">
        <v>35</v>
      </c>
      <c r="D13" s="33">
        <v>24.2</v>
      </c>
      <c r="E13" s="33">
        <v>28.2</v>
      </c>
      <c r="F13" s="33">
        <v>23.1</v>
      </c>
      <c r="G13" s="33">
        <v>24</v>
      </c>
      <c r="H13" s="33"/>
      <c r="I13" s="33"/>
      <c r="J13" s="33"/>
      <c r="K13" s="33"/>
      <c r="L13" s="33"/>
      <c r="M13" s="33"/>
      <c r="N13" s="100">
        <f>SUM(D14:M14)</f>
        <v>1627.48647</v>
      </c>
      <c r="O13" s="109">
        <v>5</v>
      </c>
    </row>
    <row r="14" spans="1:15" ht="12.75">
      <c r="A14" s="103"/>
      <c r="B14" s="104"/>
      <c r="C14" s="99"/>
      <c r="D14" s="15">
        <f>SUM(D13*D13*D13/100+250)</f>
        <v>391.72488</v>
      </c>
      <c r="E14" s="15">
        <f>SUM(E13*E13*E13/100+250)</f>
        <v>474.25768</v>
      </c>
      <c r="F14" s="15">
        <f>SUM(F13*F13*F13/100+250)</f>
        <v>373.26391</v>
      </c>
      <c r="G14" s="15">
        <f>SUM(G13*G13*G13/100+250)</f>
        <v>388.24</v>
      </c>
      <c r="H14" s="15"/>
      <c r="I14" s="15"/>
      <c r="J14" s="15"/>
      <c r="K14" s="59"/>
      <c r="L14" s="59"/>
      <c r="M14" s="59"/>
      <c r="N14" s="100"/>
      <c r="O14" s="109"/>
    </row>
    <row r="15" spans="1:15" ht="12.75" customHeight="1">
      <c r="A15" s="101" t="s">
        <v>96</v>
      </c>
      <c r="B15" s="102"/>
      <c r="C15" s="98" t="s">
        <v>75</v>
      </c>
      <c r="D15" s="33">
        <v>26.3</v>
      </c>
      <c r="E15" s="33">
        <v>25</v>
      </c>
      <c r="F15" s="32">
        <v>23.2</v>
      </c>
      <c r="G15" s="32"/>
      <c r="H15" s="32"/>
      <c r="I15" s="32"/>
      <c r="J15" s="32"/>
      <c r="K15" s="32"/>
      <c r="L15" s="32"/>
      <c r="M15" s="32"/>
      <c r="N15" s="100">
        <f>SUM(D16:M16)</f>
        <v>1213.03615</v>
      </c>
      <c r="O15" s="109">
        <v>6</v>
      </c>
    </row>
    <row r="16" spans="1:15" ht="12.75" customHeight="1">
      <c r="A16" s="103"/>
      <c r="B16" s="104"/>
      <c r="C16" s="99"/>
      <c r="D16" s="15">
        <f>SUM(D15*D15*D15/100+250)</f>
        <v>431.91447</v>
      </c>
      <c r="E16" s="15">
        <f>SUM(E15*E15*E15/100+250)</f>
        <v>406.25</v>
      </c>
      <c r="F16" s="15">
        <f>SUM(F15*F15*F15/100+250)</f>
        <v>374.87167999999997</v>
      </c>
      <c r="G16" s="59"/>
      <c r="H16" s="59"/>
      <c r="I16" s="59"/>
      <c r="J16" s="59"/>
      <c r="K16" s="59"/>
      <c r="L16" s="59"/>
      <c r="M16" s="59"/>
      <c r="N16" s="100"/>
      <c r="O16" s="109"/>
    </row>
    <row r="17" spans="1:15" ht="12.75" customHeight="1">
      <c r="A17" s="101" t="s">
        <v>69</v>
      </c>
      <c r="B17" s="102"/>
      <c r="C17" s="98" t="s">
        <v>38</v>
      </c>
      <c r="D17" s="33">
        <v>26.2</v>
      </c>
      <c r="E17" s="33">
        <v>27.4</v>
      </c>
      <c r="F17" s="33"/>
      <c r="G17" s="32"/>
      <c r="H17" s="15"/>
      <c r="I17" s="15"/>
      <c r="J17" s="15"/>
      <c r="K17" s="15"/>
      <c r="L17" s="15"/>
      <c r="M17" s="15">
        <v>18.5</v>
      </c>
      <c r="N17" s="100">
        <f>SUM(D18:M18)</f>
        <v>985.5555199999999</v>
      </c>
      <c r="O17" s="109">
        <v>7</v>
      </c>
    </row>
    <row r="18" spans="1:15" ht="12.75" customHeight="1">
      <c r="A18" s="103"/>
      <c r="B18" s="104"/>
      <c r="C18" s="99"/>
      <c r="D18" s="15">
        <f>SUM(D17*D17*D17/100+250)</f>
        <v>429.84727999999996</v>
      </c>
      <c r="E18" s="15">
        <f>SUM(E17*E17*E17/100+250)</f>
        <v>455.70823999999993</v>
      </c>
      <c r="F18" s="15"/>
      <c r="G18" s="15"/>
      <c r="H18" s="59"/>
      <c r="I18" s="59"/>
      <c r="J18" s="59"/>
      <c r="K18" s="59"/>
      <c r="L18" s="59"/>
      <c r="M18" s="39">
        <v>100</v>
      </c>
      <c r="N18" s="100"/>
      <c r="O18" s="109"/>
    </row>
    <row r="19" spans="1:15" ht="12.75" customHeight="1">
      <c r="A19" s="101" t="s">
        <v>65</v>
      </c>
      <c r="B19" s="102"/>
      <c r="C19" s="98" t="s">
        <v>46</v>
      </c>
      <c r="D19" s="33"/>
      <c r="E19" s="15"/>
      <c r="F19" s="15"/>
      <c r="G19" s="15"/>
      <c r="H19" s="15"/>
      <c r="I19" s="15"/>
      <c r="J19" s="15"/>
      <c r="K19" s="15"/>
      <c r="L19" s="15"/>
      <c r="M19" s="15"/>
      <c r="N19" s="105">
        <f>SUM(D20:M20)</f>
        <v>0</v>
      </c>
      <c r="O19" s="107">
        <v>8.5</v>
      </c>
    </row>
    <row r="20" spans="1:15" ht="12.75" customHeight="1">
      <c r="A20" s="103"/>
      <c r="B20" s="104"/>
      <c r="C20" s="99"/>
      <c r="D20" s="15"/>
      <c r="E20" s="59"/>
      <c r="F20" s="59"/>
      <c r="G20" s="59"/>
      <c r="H20" s="59"/>
      <c r="I20" s="59"/>
      <c r="J20" s="59"/>
      <c r="K20" s="59"/>
      <c r="L20" s="59"/>
      <c r="M20" s="59"/>
      <c r="N20" s="106"/>
      <c r="O20" s="108"/>
    </row>
    <row r="21" spans="1:15" ht="12.75" customHeight="1">
      <c r="A21" s="101"/>
      <c r="B21" s="102"/>
      <c r="C21" s="98"/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100">
        <f>SUM(D22:M22)</f>
        <v>0</v>
      </c>
      <c r="O21" s="107"/>
    </row>
    <row r="22" spans="1:15" ht="12.75" customHeight="1">
      <c r="A22" s="103"/>
      <c r="B22" s="104"/>
      <c r="C22" s="99"/>
      <c r="D22" s="15"/>
      <c r="E22" s="15"/>
      <c r="F22" s="15"/>
      <c r="G22" s="59"/>
      <c r="H22" s="59"/>
      <c r="I22" s="59"/>
      <c r="J22" s="59"/>
      <c r="K22" s="59"/>
      <c r="L22" s="59"/>
      <c r="M22" s="59"/>
      <c r="N22" s="100"/>
      <c r="O22" s="108"/>
    </row>
    <row r="23" spans="1:15" ht="12.75" customHeight="1">
      <c r="A23" s="101"/>
      <c r="B23" s="102"/>
      <c r="C23" s="98"/>
      <c r="D23" s="42"/>
      <c r="E23" s="42"/>
      <c r="F23" s="42"/>
      <c r="G23" s="15"/>
      <c r="H23" s="15"/>
      <c r="I23" s="15"/>
      <c r="J23" s="15"/>
      <c r="K23" s="15"/>
      <c r="L23" s="15"/>
      <c r="M23" s="15"/>
      <c r="N23" s="100">
        <f>SUM(D24:M24)</f>
        <v>0</v>
      </c>
      <c r="O23" s="107"/>
    </row>
    <row r="24" spans="1:15" ht="12.75" customHeight="1">
      <c r="A24" s="103"/>
      <c r="B24" s="104"/>
      <c r="C24" s="99"/>
      <c r="D24" s="15"/>
      <c r="E24" s="15"/>
      <c r="F24" s="15"/>
      <c r="G24" s="59"/>
      <c r="H24" s="59"/>
      <c r="I24" s="59"/>
      <c r="J24" s="59"/>
      <c r="K24" s="59"/>
      <c r="L24" s="59"/>
      <c r="M24" s="59"/>
      <c r="N24" s="100"/>
      <c r="O24" s="108"/>
    </row>
    <row r="25" spans="1:15" ht="12.75" customHeight="1">
      <c r="A25" s="101"/>
      <c r="B25" s="102"/>
      <c r="C25" s="98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00">
        <f>SUM(D26:M26)</f>
        <v>0</v>
      </c>
      <c r="O25" s="107"/>
    </row>
    <row r="26" spans="1:15" ht="12.75" customHeight="1">
      <c r="A26" s="103"/>
      <c r="B26" s="104"/>
      <c r="C26" s="99"/>
      <c r="D26" s="15"/>
      <c r="E26" s="59"/>
      <c r="F26" s="59"/>
      <c r="G26" s="59"/>
      <c r="H26" s="59"/>
      <c r="I26" s="59"/>
      <c r="J26" s="59"/>
      <c r="K26" s="59"/>
      <c r="L26" s="59"/>
      <c r="M26" s="59"/>
      <c r="N26" s="100"/>
      <c r="O26" s="108"/>
    </row>
    <row r="27" spans="1:15" ht="12.75" customHeight="1">
      <c r="A27" s="101"/>
      <c r="B27" s="102"/>
      <c r="C27" s="9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00">
        <f>SUM(D28:M28)</f>
        <v>0</v>
      </c>
      <c r="O27" s="107"/>
    </row>
    <row r="28" spans="1:15" ht="12.75" customHeight="1">
      <c r="A28" s="103"/>
      <c r="B28" s="104"/>
      <c r="C28" s="99"/>
      <c r="D28" s="15"/>
      <c r="E28" s="59"/>
      <c r="F28" s="59"/>
      <c r="G28" s="59"/>
      <c r="H28" s="59"/>
      <c r="I28" s="59"/>
      <c r="J28" s="59"/>
      <c r="K28" s="59"/>
      <c r="L28" s="59"/>
      <c r="M28" s="59"/>
      <c r="N28" s="100"/>
      <c r="O28" s="108"/>
    </row>
    <row r="29" spans="1:15" ht="12.75" customHeight="1">
      <c r="A29" s="101"/>
      <c r="B29" s="102"/>
      <c r="C29" s="9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00">
        <f>SUM(D30:M30)</f>
        <v>0</v>
      </c>
      <c r="O29" s="107"/>
    </row>
    <row r="30" spans="1:15" ht="12.75" customHeight="1">
      <c r="A30" s="103"/>
      <c r="B30" s="104"/>
      <c r="C30" s="99"/>
      <c r="D30" s="15"/>
      <c r="E30" s="59"/>
      <c r="F30" s="59"/>
      <c r="G30" s="59"/>
      <c r="H30" s="59"/>
      <c r="I30" s="59"/>
      <c r="J30" s="59"/>
      <c r="K30" s="59"/>
      <c r="L30" s="59"/>
      <c r="M30" s="59"/>
      <c r="N30" s="100"/>
      <c r="O30" s="108"/>
    </row>
    <row r="31" spans="1:15" ht="12.75" customHeight="1">
      <c r="A31" s="101"/>
      <c r="B31" s="102"/>
      <c r="C31" s="9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0">
        <f>SUM(D32:M32)</f>
        <v>0</v>
      </c>
      <c r="O31" s="107"/>
    </row>
    <row r="32" spans="1:15" ht="12.75" customHeight="1">
      <c r="A32" s="103"/>
      <c r="B32" s="104"/>
      <c r="C32" s="99"/>
      <c r="D32" s="15"/>
      <c r="E32" s="59"/>
      <c r="F32" s="59"/>
      <c r="G32" s="59"/>
      <c r="H32" s="59"/>
      <c r="I32" s="59"/>
      <c r="J32" s="59"/>
      <c r="K32" s="59"/>
      <c r="L32" s="59"/>
      <c r="M32" s="59"/>
      <c r="N32" s="100"/>
      <c r="O32" s="108"/>
    </row>
  </sheetData>
  <mergeCells count="61">
    <mergeCell ref="C17:C18"/>
    <mergeCell ref="C21:C22"/>
    <mergeCell ref="C15:C16"/>
    <mergeCell ref="C25:C26"/>
    <mergeCell ref="C19:C20"/>
    <mergeCell ref="C23:C24"/>
    <mergeCell ref="C5:C6"/>
    <mergeCell ref="C7:C8"/>
    <mergeCell ref="C13:C14"/>
    <mergeCell ref="C9:C10"/>
    <mergeCell ref="C11:C12"/>
    <mergeCell ref="N29:N30"/>
    <mergeCell ref="A19:B20"/>
    <mergeCell ref="N19:N20"/>
    <mergeCell ref="O19:O20"/>
    <mergeCell ref="C29:C30"/>
    <mergeCell ref="O29:O30"/>
    <mergeCell ref="N23:N24"/>
    <mergeCell ref="C27:C28"/>
    <mergeCell ref="O25:O26"/>
    <mergeCell ref="A21:B22"/>
    <mergeCell ref="N5:N6"/>
    <mergeCell ref="O5:O6"/>
    <mergeCell ref="N17:N18"/>
    <mergeCell ref="O17:O18"/>
    <mergeCell ref="N7:N8"/>
    <mergeCell ref="O7:O8"/>
    <mergeCell ref="O11:O12"/>
    <mergeCell ref="O15:O16"/>
    <mergeCell ref="N13:N14"/>
    <mergeCell ref="O13:O14"/>
    <mergeCell ref="A31:B32"/>
    <mergeCell ref="N31:N32"/>
    <mergeCell ref="O31:O32"/>
    <mergeCell ref="A15:B16"/>
    <mergeCell ref="A29:B30"/>
    <mergeCell ref="N27:N28"/>
    <mergeCell ref="O27:O28"/>
    <mergeCell ref="O23:O24"/>
    <mergeCell ref="C31:C32"/>
    <mergeCell ref="N25:N26"/>
    <mergeCell ref="A1:O1"/>
    <mergeCell ref="A2:B4"/>
    <mergeCell ref="O2:O4"/>
    <mergeCell ref="D4:M4"/>
    <mergeCell ref="C2:M2"/>
    <mergeCell ref="A23:B24"/>
    <mergeCell ref="A27:B28"/>
    <mergeCell ref="A7:B8"/>
    <mergeCell ref="O9:O10"/>
    <mergeCell ref="N9:N10"/>
    <mergeCell ref="A25:B26"/>
    <mergeCell ref="O21:O22"/>
    <mergeCell ref="N21:N22"/>
    <mergeCell ref="N15:N16"/>
    <mergeCell ref="N11:N12"/>
    <mergeCell ref="A5:B6"/>
    <mergeCell ref="A11:B12"/>
    <mergeCell ref="A17:B18"/>
    <mergeCell ref="A13:B14"/>
    <mergeCell ref="A9:B10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joaquin</dc:creator>
  <cp:keywords/>
  <dc:description/>
  <cp:lastModifiedBy>pedro</cp:lastModifiedBy>
  <cp:lastPrinted>2010-06-06T22:25:45Z</cp:lastPrinted>
  <dcterms:created xsi:type="dcterms:W3CDTF">2006-03-23T16:20:42Z</dcterms:created>
  <dcterms:modified xsi:type="dcterms:W3CDTF">2011-05-07T02:21:37Z</dcterms:modified>
  <cp:category/>
  <cp:version/>
  <cp:contentType/>
  <cp:contentStatus/>
</cp:coreProperties>
</file>