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0490" windowHeight="8085" tabRatio="853" activeTab="0"/>
  </bookViews>
  <sheets>
    <sheet name="CLASIFICACION FINAL" sheetId="1" r:id="rId1"/>
    <sheet name="1ª MANGA-  IRATI" sheetId="2" r:id="rId2"/>
    <sheet name="1ª MANGA-URROBI" sheetId="3" r:id="rId3"/>
    <sheet name="2ª MANGA- IRATI" sheetId="4" r:id="rId4"/>
    <sheet name="2ª MANGA-URROBI " sheetId="5" r:id="rId5"/>
    <sheet name="3ª MANGA-IRATI " sheetId="6" r:id="rId6"/>
    <sheet name="3ª MANGA-  URROBI" sheetId="7" r:id="rId7"/>
    <sheet name="4ª MANGA-IRATI" sheetId="8" r:id="rId8"/>
    <sheet name="4ª MANGA- URROBI " sheetId="9" r:id="rId9"/>
  </sheets>
  <definedNames/>
  <calcPr fullCalcOnLoad="1"/>
</workbook>
</file>

<file path=xl/sharedStrings.xml><?xml version="1.0" encoding="utf-8"?>
<sst xmlns="http://schemas.openxmlformats.org/spreadsheetml/2006/main" count="356" uniqueCount="71">
  <si>
    <t>1ª Manga</t>
  </si>
  <si>
    <t>Psto</t>
  </si>
  <si>
    <t>Puntos</t>
  </si>
  <si>
    <t>2ª Manga</t>
  </si>
  <si>
    <t>3ª Manga</t>
  </si>
  <si>
    <t>4ª Manga</t>
  </si>
  <si>
    <t>Totales</t>
  </si>
  <si>
    <t>PARTICIPANTES</t>
  </si>
  <si>
    <t>PESCADOR</t>
  </si>
  <si>
    <r>
      <t xml:space="preserve">Cms. /  </t>
    </r>
    <r>
      <rPr>
        <sz val="10"/>
        <rFont val="Arial"/>
        <family val="2"/>
      </rPr>
      <t>Puntos</t>
    </r>
  </si>
  <si>
    <t>Total</t>
  </si>
  <si>
    <t>PSTO</t>
  </si>
  <si>
    <t>JUAN CRUZ SANZOL</t>
  </si>
  <si>
    <t>JOSETXO MARTINEZ</t>
  </si>
  <si>
    <t>CESAR GARCIA</t>
  </si>
  <si>
    <t>RAUL FERNANDEZ</t>
  </si>
  <si>
    <t>ALFREDO RUBIO ARRIEZU</t>
  </si>
  <si>
    <t>FERNANDO LATASA</t>
  </si>
  <si>
    <t>FELIX AZNAR</t>
  </si>
  <si>
    <t>IVAN ILUNDAIN</t>
  </si>
  <si>
    <t>ALFREDO RUBIO DEL PUEYO</t>
  </si>
  <si>
    <t>JUAN PABLO GUILLEN</t>
  </si>
  <si>
    <t>NP</t>
  </si>
  <si>
    <t>IÑIGO GONZALEZ BRAVO</t>
  </si>
  <si>
    <t>CAMPEONATO NAVARRO - SALMÓNIDOS MOSCA - 2.011  14 DE MAYO   Río IRATI</t>
  </si>
  <si>
    <t>TP</t>
  </si>
  <si>
    <t>JOSE ANTONIO TANARRO GIL</t>
  </si>
  <si>
    <t>FCO. JAVIER ALONSO SANZ</t>
  </si>
  <si>
    <t>FCO. JAVIER RODRIGUEZ RUPEREZ</t>
  </si>
  <si>
    <t>JAVIER SANCHEZ CALDERON</t>
  </si>
  <si>
    <t>CAMPEONATO NAVARRO - SALMÓNIDOS MOSCA - 2.011   14 DE MAYO    Río URROBI</t>
  </si>
  <si>
    <t>JESUS SANZ GARRO</t>
  </si>
  <si>
    <t>RODRIGO GARRIDO CARRASCOSA</t>
  </si>
  <si>
    <t>JUAN CRUZ SANZOL BAZTAN</t>
  </si>
  <si>
    <t>JOSETXO MARTINEZ ROMERO</t>
  </si>
  <si>
    <t>JOSEAN GONZALEZ SARMIENTO</t>
  </si>
  <si>
    <t>CAMPEONATO NAVARRO - SALMÓNIDOS MOSCA - 2.011   14 DE MAYO    Río IRATI</t>
  </si>
  <si>
    <t>SEGUNDA MANGA</t>
  </si>
  <si>
    <t>PRIMERA MANGA</t>
  </si>
  <si>
    <t>JUAN PABLO GUILLEN MARTIN</t>
  </si>
  <si>
    <t>CESAR GARCIA ANDRES</t>
  </si>
  <si>
    <t>IVAN ILUNDAIN GOÑI</t>
  </si>
  <si>
    <t>RAUL FERNANDEZ RECIO</t>
  </si>
  <si>
    <t>FELIX AZNAR GARJON</t>
  </si>
  <si>
    <t>FERNANDO LATASA MUYOL</t>
  </si>
  <si>
    <t>SANTIAGO SERRANO MAYA</t>
  </si>
  <si>
    <t>JONATAHN GARRIDO OBREGON</t>
  </si>
  <si>
    <t xml:space="preserve">FEDERACION NAVARRA </t>
  </si>
  <si>
    <t xml:space="preserve">                     DE PESCA</t>
  </si>
  <si>
    <t>PRIMERA  MANGA</t>
  </si>
  <si>
    <t>SEGUNDA     MANGA</t>
  </si>
  <si>
    <t>TERCERA MANGA</t>
  </si>
  <si>
    <t>TERCERA  MANGA</t>
  </si>
  <si>
    <t>CUARTA   MANGA</t>
  </si>
  <si>
    <t>CUARTA  MANGA</t>
  </si>
  <si>
    <t xml:space="preserve">PESCADOR    0 </t>
  </si>
  <si>
    <t>PESCADOR 0</t>
  </si>
  <si>
    <t>Cms. /  Puntos</t>
  </si>
  <si>
    <t>CAMPEONATO NAVARRO - SALMÓNIDOS MOSCA - 2.011          15 DE MAYO    Río IRATI</t>
  </si>
  <si>
    <t>CAMPEONATO NAVARRO - SALMÓNIDOS MOSCA - 2.011          15 DE MAYO       Río URROBI</t>
  </si>
  <si>
    <t xml:space="preserve">C   L   A   S   I   F   I   C   A   C   I   Ó   N       G   E   N   E   R   A   L    </t>
  </si>
  <si>
    <t>CAMPEONATO NAVARRO - SALMÓNIDOS MOSCA - 2.011               15 DE MAYO    Río IRATI</t>
  </si>
  <si>
    <t>CAMPEONATO NAVARRO - SALMÓNIDOS MOSCA - 2.011                  15  DE MAYO    Río URROBI</t>
  </si>
  <si>
    <t xml:space="preserve">NOTA.- El pescador Josean González Sarmiento, de acuerdo con el apartado "Clasificación por mangas", apartado 4º ha sido descalificado </t>
  </si>
  <si>
    <t xml:space="preserve">El Sr. Lamberto ha participado como pescador 0, para que las clasificaciones por sector fueran de nueve pescadores cada una de ellas </t>
  </si>
  <si>
    <t xml:space="preserve">apareciendo en las mangas que no ha acudido con el número de pescadores inscritos más 1, manteniéndose el puesto obtenido en las mangas </t>
  </si>
  <si>
    <t xml:space="preserve">y no causar desigualdad. Este hecho fue comunicado por el Juez de la prueba a los participantes antes de comenzar el campeonato por lo que </t>
  </si>
  <si>
    <t>aparece en las clasificaciones de sector  de las mangas a las que ha acudido, no figurando en la general</t>
  </si>
  <si>
    <t>DESCALIFICADO</t>
  </si>
  <si>
    <t>a las que ha acudido.</t>
  </si>
  <si>
    <t>Pescadores que participarán en el Cto. Navarro del año que viene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</si>
</sst>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</numFmts>
  <fonts count="17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i/>
      <sz val="11"/>
      <name val="Arial"/>
      <family val="2"/>
    </font>
    <font>
      <b/>
      <sz val="11"/>
      <color indexed="10"/>
      <name val="Arial"/>
      <family val="2"/>
    </font>
    <font>
      <b/>
      <sz val="10"/>
      <color indexed="12"/>
      <name val="Arial"/>
      <family val="2"/>
    </font>
    <font>
      <sz val="11"/>
      <color indexed="10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14"/>
      <name val="Times New Roman"/>
      <family val="1"/>
    </font>
    <font>
      <b/>
      <i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4" fontId="0" fillId="0" borderId="0" xfId="0" applyNumberFormat="1" applyAlignment="1">
      <alignment/>
    </xf>
    <xf numFmtId="164" fontId="1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4" fontId="0" fillId="0" borderId="1" xfId="0" applyNumberFormat="1" applyBorder="1" applyAlignment="1">
      <alignment/>
    </xf>
    <xf numFmtId="164" fontId="1" fillId="0" borderId="1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0" fontId="1" fillId="0" borderId="3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3" xfId="0" applyFont="1" applyFill="1" applyBorder="1" applyAlignment="1">
      <alignment/>
    </xf>
    <xf numFmtId="4" fontId="0" fillId="0" borderId="3" xfId="0" applyNumberFormat="1" applyFill="1" applyBorder="1" applyAlignment="1">
      <alignment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4" fontId="1" fillId="0" borderId="6" xfId="0" applyNumberFormat="1" applyFont="1" applyBorder="1" applyAlignment="1">
      <alignment horizontal="center"/>
    </xf>
    <xf numFmtId="0" fontId="3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0" fontId="8" fillId="0" borderId="7" xfId="0" applyFont="1" applyFill="1" applyBorder="1" applyAlignment="1">
      <alignment horizontal="left"/>
    </xf>
    <xf numFmtId="4" fontId="1" fillId="0" borderId="8" xfId="0" applyNumberFormat="1" applyFont="1" applyBorder="1" applyAlignment="1">
      <alignment horizontal="center"/>
    </xf>
    <xf numFmtId="4" fontId="12" fillId="0" borderId="9" xfId="0" applyNumberFormat="1" applyFont="1" applyBorder="1" applyAlignment="1">
      <alignment/>
    </xf>
    <xf numFmtId="4" fontId="12" fillId="0" borderId="10" xfId="0" applyNumberFormat="1" applyFont="1" applyBorder="1" applyAlignment="1">
      <alignment/>
    </xf>
    <xf numFmtId="164" fontId="1" fillId="0" borderId="11" xfId="0" applyNumberFormat="1" applyFont="1" applyBorder="1" applyAlignment="1">
      <alignment horizontal="center"/>
    </xf>
    <xf numFmtId="164" fontId="11" fillId="0" borderId="11" xfId="0" applyNumberFormat="1" applyFont="1" applyBorder="1" applyAlignment="1">
      <alignment horizontal="center"/>
    </xf>
    <xf numFmtId="164" fontId="11" fillId="0" borderId="12" xfId="0" applyNumberFormat="1" applyFont="1" applyBorder="1" applyAlignment="1">
      <alignment horizontal="center"/>
    </xf>
    <xf numFmtId="4" fontId="10" fillId="0" borderId="9" xfId="0" applyNumberFormat="1" applyFont="1" applyBorder="1" applyAlignment="1">
      <alignment/>
    </xf>
    <xf numFmtId="4" fontId="10" fillId="0" borderId="13" xfId="0" applyNumberFormat="1" applyFont="1" applyBorder="1" applyAlignment="1">
      <alignment/>
    </xf>
    <xf numFmtId="4" fontId="10" fillId="0" borderId="10" xfId="0" applyNumberFormat="1" applyFont="1" applyBorder="1" applyAlignment="1">
      <alignment/>
    </xf>
    <xf numFmtId="164" fontId="9" fillId="0" borderId="11" xfId="0" applyNumberFormat="1" applyFont="1" applyBorder="1" applyAlignment="1">
      <alignment horizontal="center"/>
    </xf>
    <xf numFmtId="164" fontId="9" fillId="0" borderId="12" xfId="0" applyNumberFormat="1" applyFont="1" applyBorder="1" applyAlignment="1">
      <alignment horizontal="center"/>
    </xf>
    <xf numFmtId="4" fontId="12" fillId="0" borderId="9" xfId="0" applyNumberFormat="1" applyFont="1" applyBorder="1" applyAlignment="1">
      <alignment/>
    </xf>
    <xf numFmtId="164" fontId="14" fillId="0" borderId="11" xfId="0" applyNumberFormat="1" applyFont="1" applyBorder="1" applyAlignment="1">
      <alignment horizontal="center"/>
    </xf>
    <xf numFmtId="164" fontId="9" fillId="0" borderId="11" xfId="0" applyNumberFormat="1" applyFont="1" applyFill="1" applyBorder="1" applyAlignment="1">
      <alignment horizontal="center"/>
    </xf>
    <xf numFmtId="164" fontId="11" fillId="0" borderId="11" xfId="0" applyNumberFormat="1" applyFont="1" applyFill="1" applyBorder="1" applyAlignment="1">
      <alignment horizontal="center"/>
    </xf>
    <xf numFmtId="0" fontId="12" fillId="0" borderId="9" xfId="0" applyFont="1" applyBorder="1" applyAlignment="1">
      <alignment horizontal="right"/>
    </xf>
    <xf numFmtId="4" fontId="12" fillId="0" borderId="9" xfId="0" applyNumberFormat="1" applyFont="1" applyFill="1" applyBorder="1" applyAlignment="1">
      <alignment horizontal="right"/>
    </xf>
    <xf numFmtId="0" fontId="12" fillId="0" borderId="9" xfId="0" applyFont="1" applyBorder="1" applyAlignment="1">
      <alignment horizontal="right"/>
    </xf>
    <xf numFmtId="4" fontId="12" fillId="0" borderId="9" xfId="0" applyNumberFormat="1" applyFont="1" applyFill="1" applyBorder="1" applyAlignment="1">
      <alignment horizontal="right"/>
    </xf>
    <xf numFmtId="4" fontId="10" fillId="0" borderId="9" xfId="0" applyNumberFormat="1" applyFont="1" applyBorder="1" applyAlignment="1">
      <alignment horizontal="right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164" fontId="11" fillId="0" borderId="11" xfId="0" applyNumberFormat="1" applyFont="1" applyBorder="1" applyAlignment="1">
      <alignment/>
    </xf>
    <xf numFmtId="0" fontId="1" fillId="0" borderId="5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164" fontId="0" fillId="0" borderId="15" xfId="0" applyNumberFormat="1" applyFont="1" applyFill="1" applyBorder="1" applyAlignment="1">
      <alignment/>
    </xf>
    <xf numFmtId="164" fontId="0" fillId="0" borderId="16" xfId="0" applyNumberFormat="1" applyFont="1" applyFill="1" applyBorder="1" applyAlignment="1">
      <alignment/>
    </xf>
    <xf numFmtId="4" fontId="1" fillId="0" borderId="17" xfId="0" applyNumberFormat="1" applyFont="1" applyFill="1" applyBorder="1" applyAlignment="1">
      <alignment/>
    </xf>
    <xf numFmtId="0" fontId="1" fillId="0" borderId="17" xfId="0" applyFont="1" applyFill="1" applyBorder="1" applyAlignment="1">
      <alignment/>
    </xf>
    <xf numFmtId="164" fontId="1" fillId="0" borderId="16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4" fontId="0" fillId="0" borderId="17" xfId="0" applyNumberFormat="1" applyFill="1" applyBorder="1" applyAlignment="1">
      <alignment/>
    </xf>
    <xf numFmtId="0" fontId="1" fillId="0" borderId="16" xfId="0" applyFont="1" applyFill="1" applyBorder="1" applyAlignment="1">
      <alignment/>
    </xf>
    <xf numFmtId="165" fontId="0" fillId="0" borderId="15" xfId="0" applyNumberFormat="1" applyFont="1" applyFill="1" applyBorder="1" applyAlignment="1">
      <alignment/>
    </xf>
    <xf numFmtId="0" fontId="0" fillId="0" borderId="0" xfId="0" applyFill="1" applyBorder="1" applyAlignment="1">
      <alignment horizontal="left" vertical="center"/>
    </xf>
    <xf numFmtId="164" fontId="0" fillId="0" borderId="18" xfId="0" applyNumberFormat="1" applyFont="1" applyFill="1" applyBorder="1" applyAlignment="1">
      <alignment/>
    </xf>
    <xf numFmtId="4" fontId="1" fillId="0" borderId="19" xfId="0" applyNumberFormat="1" applyFont="1" applyFill="1" applyBorder="1" applyAlignment="1">
      <alignment/>
    </xf>
    <xf numFmtId="164" fontId="1" fillId="0" borderId="18" xfId="0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4" fontId="0" fillId="0" borderId="19" xfId="0" applyNumberFormat="1" applyFill="1" applyBorder="1" applyAlignment="1">
      <alignment/>
    </xf>
    <xf numFmtId="164" fontId="0" fillId="0" borderId="20" xfId="0" applyNumberFormat="1" applyFont="1" applyFill="1" applyBorder="1" applyAlignment="1">
      <alignment/>
    </xf>
    <xf numFmtId="4" fontId="1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4" fontId="1" fillId="0" borderId="23" xfId="0" applyNumberFormat="1" applyFont="1" applyFill="1" applyBorder="1" applyAlignment="1">
      <alignment/>
    </xf>
    <xf numFmtId="164" fontId="1" fillId="0" borderId="20" xfId="0" applyNumberFormat="1" applyFont="1" applyFill="1" applyBorder="1" applyAlignment="1">
      <alignment horizontal="center"/>
    </xf>
    <xf numFmtId="0" fontId="1" fillId="0" borderId="21" xfId="0" applyFont="1" applyFill="1" applyBorder="1" applyAlignment="1">
      <alignment/>
    </xf>
    <xf numFmtId="0" fontId="1" fillId="0" borderId="18" xfId="0" applyFont="1" applyFill="1" applyBorder="1" applyAlignment="1">
      <alignment horizontal="center"/>
    </xf>
    <xf numFmtId="0" fontId="1" fillId="0" borderId="20" xfId="0" applyFont="1" applyFill="1" applyBorder="1" applyAlignment="1">
      <alignment/>
    </xf>
    <xf numFmtId="4" fontId="0" fillId="0" borderId="21" xfId="0" applyNumberFormat="1" applyFill="1" applyBorder="1" applyAlignment="1">
      <alignment/>
    </xf>
    <xf numFmtId="0" fontId="1" fillId="0" borderId="20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0" fillId="0" borderId="20" xfId="0" applyFont="1" applyFill="1" applyBorder="1" applyAlignment="1">
      <alignment/>
    </xf>
    <xf numFmtId="4" fontId="1" fillId="0" borderId="12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center"/>
    </xf>
    <xf numFmtId="4" fontId="0" fillId="0" borderId="12" xfId="0" applyNumberFormat="1" applyFill="1" applyBorder="1" applyAlignment="1">
      <alignment/>
    </xf>
    <xf numFmtId="0" fontId="1" fillId="0" borderId="24" xfId="0" applyFont="1" applyFill="1" applyBorder="1" applyAlignment="1">
      <alignment horizontal="center"/>
    </xf>
    <xf numFmtId="165" fontId="0" fillId="0" borderId="20" xfId="0" applyNumberFormat="1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0" fillId="0" borderId="13" xfId="0" applyFill="1" applyBorder="1" applyAlignment="1">
      <alignment horizontal="left" vertical="center"/>
    </xf>
    <xf numFmtId="4" fontId="1" fillId="0" borderId="25" xfId="0" applyNumberFormat="1" applyFont="1" applyFill="1" applyBorder="1" applyAlignment="1">
      <alignment/>
    </xf>
    <xf numFmtId="4" fontId="1" fillId="0" borderId="26" xfId="0" applyNumberFormat="1" applyFont="1" applyFill="1" applyBorder="1" applyAlignment="1">
      <alignment/>
    </xf>
    <xf numFmtId="4" fontId="1" fillId="0" borderId="27" xfId="0" applyNumberFormat="1" applyFont="1" applyFill="1" applyBorder="1" applyAlignment="1">
      <alignment/>
    </xf>
    <xf numFmtId="164" fontId="0" fillId="0" borderId="20" xfId="0" applyNumberFormat="1" applyFont="1" applyFill="1" applyBorder="1" applyAlignment="1">
      <alignment horizontal="center"/>
    </xf>
    <xf numFmtId="164" fontId="0" fillId="0" borderId="22" xfId="0" applyNumberFormat="1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165" fontId="0" fillId="0" borderId="22" xfId="0" applyNumberFormat="1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4" fontId="1" fillId="0" borderId="30" xfId="0" applyNumberFormat="1" applyFont="1" applyFill="1" applyBorder="1" applyAlignment="1">
      <alignment/>
    </xf>
    <xf numFmtId="164" fontId="0" fillId="0" borderId="29" xfId="0" applyNumberFormat="1" applyFont="1" applyFill="1" applyBorder="1" applyAlignment="1">
      <alignment/>
    </xf>
    <xf numFmtId="4" fontId="1" fillId="0" borderId="31" xfId="0" applyNumberFormat="1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4" fontId="0" fillId="0" borderId="30" xfId="0" applyNumberFormat="1" applyFill="1" applyBorder="1" applyAlignment="1">
      <alignment/>
    </xf>
    <xf numFmtId="164" fontId="1" fillId="0" borderId="29" xfId="0" applyNumberFormat="1" applyFont="1" applyFill="1" applyBorder="1" applyAlignment="1">
      <alignment horizontal="center"/>
    </xf>
    <xf numFmtId="0" fontId="0" fillId="0" borderId="29" xfId="0" applyFont="1" applyFill="1" applyBorder="1" applyAlignment="1">
      <alignment/>
    </xf>
    <xf numFmtId="0" fontId="0" fillId="0" borderId="3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2" fontId="0" fillId="0" borderId="17" xfId="0" applyNumberFormat="1" applyFill="1" applyBorder="1" applyAlignment="1">
      <alignment/>
    </xf>
    <xf numFmtId="0" fontId="0" fillId="0" borderId="25" xfId="0" applyFill="1" applyBorder="1" applyAlignment="1">
      <alignment/>
    </xf>
    <xf numFmtId="0" fontId="1" fillId="0" borderId="25" xfId="0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32" xfId="0" applyFill="1" applyBorder="1" applyAlignment="1">
      <alignment/>
    </xf>
    <xf numFmtId="4" fontId="0" fillId="0" borderId="23" xfId="0" applyNumberFormat="1" applyFill="1" applyBorder="1" applyAlignment="1">
      <alignment/>
    </xf>
    <xf numFmtId="2" fontId="0" fillId="0" borderId="21" xfId="0" applyNumberFormat="1" applyFill="1" applyBorder="1" applyAlignment="1">
      <alignment/>
    </xf>
    <xf numFmtId="0" fontId="1" fillId="0" borderId="9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 vertical="center"/>
    </xf>
    <xf numFmtId="165" fontId="1" fillId="0" borderId="16" xfId="0" applyNumberFormat="1" applyFont="1" applyFill="1" applyBorder="1" applyAlignment="1">
      <alignment horizontal="center"/>
    </xf>
    <xf numFmtId="164" fontId="0" fillId="0" borderId="18" xfId="0" applyNumberFormat="1" applyFont="1" applyFill="1" applyBorder="1" applyAlignment="1">
      <alignment horizontal="center"/>
    </xf>
    <xf numFmtId="164" fontId="14" fillId="0" borderId="11" xfId="0" applyNumberFormat="1" applyFont="1" applyFill="1" applyBorder="1" applyAlignment="1">
      <alignment horizontal="center"/>
    </xf>
    <xf numFmtId="165" fontId="1" fillId="0" borderId="20" xfId="0" applyNumberFormat="1" applyFont="1" applyFill="1" applyBorder="1" applyAlignment="1">
      <alignment horizontal="center"/>
    </xf>
    <xf numFmtId="0" fontId="0" fillId="0" borderId="18" xfId="0" applyFont="1" applyFill="1" applyBorder="1" applyAlignment="1">
      <alignment/>
    </xf>
    <xf numFmtId="2" fontId="0" fillId="0" borderId="19" xfId="0" applyNumberFormat="1" applyFill="1" applyBorder="1" applyAlignment="1">
      <alignment/>
    </xf>
    <xf numFmtId="4" fontId="12" fillId="0" borderId="13" xfId="0" applyNumberFormat="1" applyFont="1" applyBorder="1" applyAlignment="1">
      <alignment/>
    </xf>
    <xf numFmtId="164" fontId="11" fillId="0" borderId="25" xfId="0" applyNumberFormat="1" applyFont="1" applyBorder="1" applyAlignment="1">
      <alignment horizontal="center"/>
    </xf>
    <xf numFmtId="164" fontId="9" fillId="0" borderId="25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0" fontId="13" fillId="0" borderId="9" xfId="0" applyFont="1" applyBorder="1" applyAlignment="1">
      <alignment/>
    </xf>
    <xf numFmtId="0" fontId="13" fillId="0" borderId="33" xfId="0" applyFont="1" applyBorder="1" applyAlignment="1">
      <alignment/>
    </xf>
    <xf numFmtId="0" fontId="8" fillId="0" borderId="34" xfId="0" applyFont="1" applyFill="1" applyBorder="1" applyAlignment="1">
      <alignment horizontal="left"/>
    </xf>
    <xf numFmtId="0" fontId="8" fillId="0" borderId="31" xfId="0" applyFont="1" applyFill="1" applyBorder="1" applyAlignment="1">
      <alignment horizontal="left"/>
    </xf>
    <xf numFmtId="0" fontId="8" fillId="0" borderId="35" xfId="0" applyFont="1" applyFill="1" applyBorder="1" applyAlignment="1">
      <alignment horizontal="left"/>
    </xf>
    <xf numFmtId="0" fontId="8" fillId="0" borderId="9" xfId="0" applyFont="1" applyFill="1" applyBorder="1" applyAlignment="1">
      <alignment horizontal="left"/>
    </xf>
    <xf numFmtId="0" fontId="8" fillId="0" borderId="7" xfId="0" applyFont="1" applyFill="1" applyBorder="1" applyAlignment="1">
      <alignment/>
    </xf>
    <xf numFmtId="0" fontId="2" fillId="0" borderId="0" xfId="0" applyFont="1" applyFill="1" applyAlignment="1">
      <alignment horizontal="left"/>
    </xf>
    <xf numFmtId="4" fontId="0" fillId="0" borderId="0" xfId="0" applyNumberFormat="1" applyFill="1" applyAlignment="1">
      <alignment/>
    </xf>
    <xf numFmtId="164" fontId="1" fillId="0" borderId="0" xfId="0" applyNumberFormat="1" applyFont="1" applyFill="1" applyAlignment="1">
      <alignment horizontal="center"/>
    </xf>
    <xf numFmtId="0" fontId="0" fillId="0" borderId="36" xfId="0" applyFill="1" applyBorder="1" applyAlignment="1">
      <alignment horizontal="left" vertical="center"/>
    </xf>
    <xf numFmtId="164" fontId="6" fillId="0" borderId="27" xfId="0" applyNumberFormat="1" applyFont="1" applyFill="1" applyBorder="1" applyAlignment="1">
      <alignment horizontal="center" vertical="center"/>
    </xf>
    <xf numFmtId="0" fontId="0" fillId="0" borderId="31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37" xfId="0" applyFill="1" applyBorder="1" applyAlignment="1">
      <alignment horizontal="left" vertical="center"/>
    </xf>
    <xf numFmtId="0" fontId="13" fillId="0" borderId="0" xfId="0" applyFont="1" applyFill="1" applyAlignment="1">
      <alignment horizontal="left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4" fontId="1" fillId="0" borderId="43" xfId="0" applyNumberFormat="1" applyFont="1" applyBorder="1" applyAlignment="1">
      <alignment horizontal="center"/>
    </xf>
    <xf numFmtId="4" fontId="1" fillId="0" borderId="44" xfId="0" applyNumberFormat="1" applyFont="1" applyBorder="1" applyAlignment="1">
      <alignment horizontal="center"/>
    </xf>
    <xf numFmtId="4" fontId="1" fillId="0" borderId="45" xfId="0" applyNumberFormat="1" applyFont="1" applyBorder="1" applyAlignment="1">
      <alignment horizontal="center"/>
    </xf>
    <xf numFmtId="0" fontId="0" fillId="0" borderId="38" xfId="0" applyFill="1" applyBorder="1" applyAlignment="1">
      <alignment horizontal="left" vertical="center"/>
    </xf>
    <xf numFmtId="0" fontId="0" fillId="0" borderId="39" xfId="0" applyFill="1" applyBorder="1" applyAlignment="1">
      <alignment horizontal="left" vertical="center"/>
    </xf>
    <xf numFmtId="0" fontId="0" fillId="0" borderId="41" xfId="0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4" fontId="0" fillId="0" borderId="18" xfId="0" applyNumberFormat="1" applyFill="1" applyBorder="1" applyAlignment="1">
      <alignment horizontal="right" vertical="center"/>
    </xf>
    <xf numFmtId="4" fontId="0" fillId="0" borderId="19" xfId="0" applyNumberFormat="1" applyFill="1" applyBorder="1" applyAlignment="1">
      <alignment horizontal="right" vertical="center"/>
    </xf>
    <xf numFmtId="164" fontId="6" fillId="0" borderId="45" xfId="0" applyNumberFormat="1" applyFont="1" applyFill="1" applyBorder="1" applyAlignment="1">
      <alignment horizontal="center" vertical="center"/>
    </xf>
    <xf numFmtId="164" fontId="6" fillId="0" borderId="2" xfId="0" applyNumberFormat="1" applyFont="1" applyFill="1" applyBorder="1" applyAlignment="1">
      <alignment horizontal="center" vertical="center"/>
    </xf>
    <xf numFmtId="4" fontId="0" fillId="0" borderId="3" xfId="0" applyNumberFormat="1" applyFill="1" applyBorder="1" applyAlignment="1">
      <alignment horizontal="right" vertical="center"/>
    </xf>
    <xf numFmtId="4" fontId="0" fillId="0" borderId="46" xfId="0" applyNumberFormat="1" applyFill="1" applyBorder="1" applyAlignment="1">
      <alignment horizontal="right" vertical="center"/>
    </xf>
    <xf numFmtId="4" fontId="0" fillId="0" borderId="47" xfId="0" applyNumberFormat="1" applyFill="1" applyBorder="1" applyAlignment="1">
      <alignment horizontal="right" vertical="center"/>
    </xf>
    <xf numFmtId="164" fontId="6" fillId="0" borderId="14" xfId="0" applyNumberFormat="1" applyFont="1" applyFill="1" applyBorder="1" applyAlignment="1">
      <alignment horizontal="center" vertical="center"/>
    </xf>
    <xf numFmtId="164" fontId="6" fillId="0" borderId="15" xfId="0" applyNumberFormat="1" applyFont="1" applyFill="1" applyBorder="1" applyAlignment="1">
      <alignment horizontal="center" vertical="center"/>
    </xf>
    <xf numFmtId="4" fontId="0" fillId="0" borderId="15" xfId="0" applyNumberFormat="1" applyFill="1" applyBorder="1" applyAlignment="1">
      <alignment horizontal="right" vertical="center"/>
    </xf>
    <xf numFmtId="0" fontId="0" fillId="0" borderId="26" xfId="0" applyFill="1" applyBorder="1" applyAlignment="1">
      <alignment horizontal="left" vertical="center"/>
    </xf>
    <xf numFmtId="0" fontId="16" fillId="0" borderId="9" xfId="0" applyFont="1" applyFill="1" applyBorder="1" applyAlignment="1">
      <alignment horizontal="center"/>
    </xf>
    <xf numFmtId="0" fontId="16" fillId="0" borderId="7" xfId="0" applyFont="1" applyFill="1" applyBorder="1" applyAlignment="1">
      <alignment horizontal="center"/>
    </xf>
    <xf numFmtId="0" fontId="16" fillId="0" borderId="33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164" fontId="6" fillId="0" borderId="44" xfId="0" applyNumberFormat="1" applyFont="1" applyFill="1" applyBorder="1" applyAlignment="1">
      <alignment horizontal="center" vertical="center"/>
    </xf>
    <xf numFmtId="164" fontId="6" fillId="0" borderId="50" xfId="0" applyNumberFormat="1" applyFont="1" applyFill="1" applyBorder="1" applyAlignment="1">
      <alignment horizontal="center" vertical="center"/>
    </xf>
    <xf numFmtId="4" fontId="0" fillId="0" borderId="20" xfId="0" applyNumberFormat="1" applyFill="1" applyBorder="1" applyAlignment="1">
      <alignment horizontal="right" vertical="center"/>
    </xf>
    <xf numFmtId="4" fontId="0" fillId="0" borderId="21" xfId="0" applyNumberFormat="1" applyFill="1" applyBorder="1" applyAlignment="1">
      <alignment horizontal="right" vertical="center"/>
    </xf>
    <xf numFmtId="164" fontId="6" fillId="0" borderId="51" xfId="0" applyNumberFormat="1" applyFont="1" applyFill="1" applyBorder="1" applyAlignment="1">
      <alignment horizontal="center" vertical="center"/>
    </xf>
    <xf numFmtId="164" fontId="6" fillId="0" borderId="52" xfId="0" applyNumberFormat="1" applyFont="1" applyFill="1" applyBorder="1" applyAlignment="1">
      <alignment horizontal="center" vertical="center"/>
    </xf>
    <xf numFmtId="4" fontId="0" fillId="0" borderId="24" xfId="0" applyNumberFormat="1" applyFill="1" applyBorder="1" applyAlignment="1">
      <alignment horizontal="right" vertical="center"/>
    </xf>
    <xf numFmtId="4" fontId="0" fillId="0" borderId="32" xfId="0" applyNumberFormat="1" applyFill="1" applyBorder="1" applyAlignment="1">
      <alignment horizontal="right" vertical="center"/>
    </xf>
    <xf numFmtId="164" fontId="6" fillId="0" borderId="40" xfId="0" applyNumberFormat="1" applyFont="1" applyFill="1" applyBorder="1" applyAlignment="1">
      <alignment horizontal="center" vertical="center"/>
    </xf>
    <xf numFmtId="164" fontId="6" fillId="0" borderId="42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" fillId="0" borderId="53" xfId="0" applyFont="1" applyFill="1" applyBorder="1" applyAlignment="1">
      <alignment horizontal="center" vertical="center"/>
    </xf>
    <xf numFmtId="0" fontId="1" fillId="0" borderId="54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0" fillId="0" borderId="40" xfId="0" applyFill="1" applyBorder="1" applyAlignment="1">
      <alignment horizontal="left" vertical="center"/>
    </xf>
    <xf numFmtId="0" fontId="0" fillId="0" borderId="42" xfId="0" applyFill="1" applyBorder="1" applyAlignment="1">
      <alignment horizontal="left" vertical="center"/>
    </xf>
    <xf numFmtId="164" fontId="6" fillId="0" borderId="20" xfId="0" applyNumberFormat="1" applyFont="1" applyFill="1" applyBorder="1" applyAlignment="1">
      <alignment horizontal="center" vertical="center"/>
    </xf>
    <xf numFmtId="164" fontId="6" fillId="0" borderId="21" xfId="0" applyNumberFormat="1" applyFont="1" applyFill="1" applyBorder="1" applyAlignment="1">
      <alignment horizontal="center" vertical="center"/>
    </xf>
    <xf numFmtId="164" fontId="6" fillId="0" borderId="24" xfId="0" applyNumberFormat="1" applyFont="1" applyFill="1" applyBorder="1" applyAlignment="1">
      <alignment horizontal="center" vertical="center"/>
    </xf>
    <xf numFmtId="164" fontId="6" fillId="0" borderId="32" xfId="0" applyNumberFormat="1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4" fontId="0" fillId="0" borderId="22" xfId="0" applyNumberFormat="1" applyFill="1" applyBorder="1" applyAlignment="1">
      <alignment horizontal="right" vertical="center"/>
    </xf>
    <xf numFmtId="4" fontId="0" fillId="0" borderId="23" xfId="0" applyNumberFormat="1" applyFill="1" applyBorder="1" applyAlignment="1">
      <alignment horizontal="right" vertical="center"/>
    </xf>
    <xf numFmtId="164" fontId="6" fillId="0" borderId="3" xfId="0" applyNumberFormat="1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4" fontId="0" fillId="0" borderId="12" xfId="0" applyNumberFormat="1" applyFill="1" applyBorder="1" applyAlignment="1">
      <alignment horizontal="right" vertical="center"/>
    </xf>
    <xf numFmtId="0" fontId="0" fillId="0" borderId="58" xfId="0" applyFill="1" applyBorder="1" applyAlignment="1">
      <alignment horizontal="left" vertical="center"/>
    </xf>
    <xf numFmtId="0" fontId="0" fillId="0" borderId="28" xfId="0" applyFill="1" applyBorder="1" applyAlignment="1">
      <alignment horizontal="left" vertical="center"/>
    </xf>
    <xf numFmtId="0" fontId="0" fillId="0" borderId="46" xfId="0" applyFill="1" applyBorder="1" applyAlignment="1">
      <alignment horizontal="left" vertical="center"/>
    </xf>
    <xf numFmtId="0" fontId="0" fillId="0" borderId="47" xfId="0" applyFill="1" applyBorder="1" applyAlignment="1">
      <alignment horizontal="left" vertical="center"/>
    </xf>
    <xf numFmtId="0" fontId="1" fillId="0" borderId="31" xfId="0" applyFont="1" applyFill="1" applyBorder="1" applyAlignment="1">
      <alignment horizontal="center"/>
    </xf>
    <xf numFmtId="164" fontId="1" fillId="0" borderId="59" xfId="0" applyNumberFormat="1" applyFont="1" applyBorder="1" applyAlignment="1">
      <alignment horizontal="center"/>
    </xf>
    <xf numFmtId="0" fontId="1" fillId="0" borderId="60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" fillId="2" borderId="60" xfId="0" applyFont="1" applyFill="1" applyBorder="1" applyAlignment="1">
      <alignment horizontal="center" vertical="center"/>
    </xf>
    <xf numFmtId="0" fontId="1" fillId="2" borderId="61" xfId="0" applyFont="1" applyFill="1" applyBorder="1" applyAlignment="1">
      <alignment horizontal="center" vertical="center"/>
    </xf>
    <xf numFmtId="0" fontId="0" fillId="3" borderId="62" xfId="0" applyFont="1" applyFill="1" applyBorder="1" applyAlignment="1">
      <alignment horizontal="center"/>
    </xf>
    <xf numFmtId="4" fontId="0" fillId="0" borderId="63" xfId="0" applyNumberFormat="1" applyFont="1" applyBorder="1" applyAlignment="1">
      <alignment/>
    </xf>
    <xf numFmtId="164" fontId="0" fillId="0" borderId="59" xfId="0" applyNumberFormat="1" applyFont="1" applyBorder="1" applyAlignment="1">
      <alignment horizontal="center"/>
    </xf>
    <xf numFmtId="4" fontId="0" fillId="0" borderId="59" xfId="0" applyNumberFormat="1" applyFont="1" applyBorder="1" applyAlignment="1">
      <alignment/>
    </xf>
    <xf numFmtId="0" fontId="16" fillId="0" borderId="63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2</xdr:row>
      <xdr:rowOff>66675</xdr:rowOff>
    </xdr:from>
    <xdr:to>
      <xdr:col>10</xdr:col>
      <xdr:colOff>666750</xdr:colOff>
      <xdr:row>6</xdr:row>
      <xdr:rowOff>76200</xdr:rowOff>
    </xdr:to>
    <xdr:sp>
      <xdr:nvSpPr>
        <xdr:cNvPr id="1" name="AutoShape 1"/>
        <xdr:cNvSpPr>
          <a:spLocks/>
        </xdr:cNvSpPr>
      </xdr:nvSpPr>
      <xdr:spPr>
        <a:xfrm>
          <a:off x="3143250" y="466725"/>
          <a:ext cx="4762500" cy="7334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CPTO. NAVARRO  SALMÓNIDOS MOSCA  2.011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914400</xdr:colOff>
      <xdr:row>7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0"/>
          <a:ext cx="88582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3"/>
  <sheetViews>
    <sheetView tabSelected="1" workbookViewId="0" topLeftCell="A1">
      <selection activeCell="E27" sqref="E27"/>
    </sheetView>
  </sheetViews>
  <sheetFormatPr defaultColWidth="11.421875" defaultRowHeight="12.75"/>
  <cols>
    <col min="1" max="1" width="4.8515625" style="1" customWidth="1"/>
    <col min="2" max="2" width="39.00390625" style="4" customWidth="1"/>
    <col min="3" max="3" width="12.8515625" style="2" customWidth="1"/>
    <col min="4" max="4" width="5.28125" style="3" customWidth="1"/>
    <col min="5" max="5" width="10.8515625" style="2" customWidth="1"/>
    <col min="6" max="6" width="5.28125" style="3" customWidth="1"/>
    <col min="7" max="7" width="9.00390625" style="2" customWidth="1"/>
    <col min="8" max="8" width="5.28125" style="3" customWidth="1"/>
    <col min="9" max="9" width="10.8515625" style="2" customWidth="1"/>
    <col min="10" max="10" width="5.28125" style="3" customWidth="1"/>
    <col min="11" max="11" width="12.8515625" style="2" customWidth="1"/>
    <col min="12" max="12" width="6.421875" style="3" customWidth="1"/>
  </cols>
  <sheetData>
    <row r="2" ht="18.75">
      <c r="C2" s="43" t="s">
        <v>47</v>
      </c>
    </row>
    <row r="3" ht="18.75">
      <c r="B3" s="44" t="s">
        <v>48</v>
      </c>
    </row>
    <row r="9" spans="1:12" ht="12.75">
      <c r="A9" s="148" t="s">
        <v>60</v>
      </c>
      <c r="B9" s="149"/>
      <c r="C9" s="149"/>
      <c r="D9" s="149"/>
      <c r="E9" s="149"/>
      <c r="F9" s="149"/>
      <c r="G9" s="149"/>
      <c r="H9" s="149"/>
      <c r="I9" s="149"/>
      <c r="J9" s="149"/>
      <c r="K9" s="149"/>
      <c r="L9" s="150"/>
    </row>
    <row r="10" spans="1:12" ht="12.75">
      <c r="A10" s="151"/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3"/>
    </row>
    <row r="11" spans="1:12" ht="12.75">
      <c r="A11" s="5"/>
      <c r="B11" s="6"/>
      <c r="C11" s="7"/>
      <c r="D11" s="8"/>
      <c r="E11" s="7"/>
      <c r="F11" s="8"/>
      <c r="G11" s="7"/>
      <c r="H11" s="8"/>
      <c r="I11" s="7"/>
      <c r="J11" s="8"/>
      <c r="K11" s="7"/>
      <c r="L11" s="8"/>
    </row>
    <row r="12" spans="1:12" ht="12.75">
      <c r="A12" s="154" t="s">
        <v>7</v>
      </c>
      <c r="B12" s="155"/>
      <c r="C12" s="158" t="s">
        <v>0</v>
      </c>
      <c r="D12" s="159"/>
      <c r="E12" s="158" t="s">
        <v>3</v>
      </c>
      <c r="F12" s="159"/>
      <c r="G12" s="158" t="s">
        <v>4</v>
      </c>
      <c r="H12" s="159"/>
      <c r="I12" s="158" t="s">
        <v>5</v>
      </c>
      <c r="J12" s="159"/>
      <c r="K12" s="158" t="s">
        <v>6</v>
      </c>
      <c r="L12" s="160"/>
    </row>
    <row r="13" spans="1:12" ht="12.75">
      <c r="A13" s="156"/>
      <c r="B13" s="157"/>
      <c r="C13" s="23" t="s">
        <v>2</v>
      </c>
      <c r="D13" s="26" t="s">
        <v>1</v>
      </c>
      <c r="E13" s="23" t="s">
        <v>2</v>
      </c>
      <c r="F13" s="26" t="s">
        <v>1</v>
      </c>
      <c r="G13" s="23" t="s">
        <v>2</v>
      </c>
      <c r="H13" s="26" t="s">
        <v>1</v>
      </c>
      <c r="I13" s="23" t="s">
        <v>2</v>
      </c>
      <c r="J13" s="26" t="s">
        <v>1</v>
      </c>
      <c r="K13" s="17" t="s">
        <v>2</v>
      </c>
      <c r="L13" s="9" t="s">
        <v>1</v>
      </c>
    </row>
    <row r="14" spans="1:12" ht="15">
      <c r="A14" s="241">
        <v>1</v>
      </c>
      <c r="B14" s="133" t="s">
        <v>33</v>
      </c>
      <c r="C14" s="24">
        <v>3374.88</v>
      </c>
      <c r="D14" s="27">
        <v>2</v>
      </c>
      <c r="E14" s="24">
        <v>200</v>
      </c>
      <c r="F14" s="27">
        <v>8</v>
      </c>
      <c r="G14" s="24">
        <v>1718.21</v>
      </c>
      <c r="H14" s="27">
        <v>1</v>
      </c>
      <c r="I14" s="24">
        <v>2899.72</v>
      </c>
      <c r="J14" s="27">
        <v>1</v>
      </c>
      <c r="K14" s="29">
        <f aca="true" t="shared" si="0" ref="K14:K30">SUM(C14+E14+G14+I14)</f>
        <v>8192.81</v>
      </c>
      <c r="L14" s="32">
        <f aca="true" t="shared" si="1" ref="L14:L31">SUM(D14+F14+H14+J14)</f>
        <v>12</v>
      </c>
    </row>
    <row r="15" spans="1:12" ht="15">
      <c r="A15" s="241">
        <v>2</v>
      </c>
      <c r="B15" s="133" t="s">
        <v>39</v>
      </c>
      <c r="C15" s="24">
        <v>1511.1</v>
      </c>
      <c r="D15" s="27">
        <v>1</v>
      </c>
      <c r="E15" s="24">
        <v>2280.64</v>
      </c>
      <c r="F15" s="27">
        <v>2</v>
      </c>
      <c r="G15" s="24">
        <v>1771.08</v>
      </c>
      <c r="H15" s="27">
        <v>4</v>
      </c>
      <c r="I15" s="24">
        <v>1616.3</v>
      </c>
      <c r="J15" s="27">
        <v>5</v>
      </c>
      <c r="K15" s="29">
        <f t="shared" si="0"/>
        <v>7179.12</v>
      </c>
      <c r="L15" s="32">
        <f t="shared" si="1"/>
        <v>12</v>
      </c>
    </row>
    <row r="16" spans="1:12" ht="15">
      <c r="A16" s="241">
        <v>3</v>
      </c>
      <c r="B16" s="133" t="s">
        <v>23</v>
      </c>
      <c r="C16" s="24">
        <v>1989.26</v>
      </c>
      <c r="D16" s="27">
        <v>5</v>
      </c>
      <c r="E16" s="24">
        <v>1534.36</v>
      </c>
      <c r="F16" s="27">
        <v>4</v>
      </c>
      <c r="G16" s="24">
        <v>557.97</v>
      </c>
      <c r="H16" s="27">
        <v>2</v>
      </c>
      <c r="I16" s="24">
        <v>1010.03</v>
      </c>
      <c r="J16" s="27">
        <v>2</v>
      </c>
      <c r="K16" s="29">
        <f>SUM(C16+E16+G16+I16)</f>
        <v>5091.62</v>
      </c>
      <c r="L16" s="32">
        <f>SUM(D16+F16+H16+J16)</f>
        <v>13</v>
      </c>
    </row>
    <row r="17" spans="1:12" ht="15">
      <c r="A17" s="242">
        <v>4</v>
      </c>
      <c r="B17" s="133" t="s">
        <v>16</v>
      </c>
      <c r="C17" s="24">
        <v>2370.14</v>
      </c>
      <c r="D17" s="27">
        <v>4</v>
      </c>
      <c r="E17" s="24">
        <v>4357.88</v>
      </c>
      <c r="F17" s="27">
        <v>1</v>
      </c>
      <c r="G17" s="24">
        <v>471.88</v>
      </c>
      <c r="H17" s="27">
        <v>4</v>
      </c>
      <c r="I17" s="24">
        <v>483.12</v>
      </c>
      <c r="J17" s="27">
        <v>5</v>
      </c>
      <c r="K17" s="29">
        <f t="shared" si="0"/>
        <v>7683.02</v>
      </c>
      <c r="L17" s="32">
        <f t="shared" si="1"/>
        <v>14</v>
      </c>
    </row>
    <row r="18" spans="1:12" ht="15">
      <c r="A18" s="241">
        <v>5</v>
      </c>
      <c r="B18" s="134" t="s">
        <v>26</v>
      </c>
      <c r="C18" s="127">
        <v>1046.83</v>
      </c>
      <c r="D18" s="128">
        <v>5</v>
      </c>
      <c r="E18" s="127">
        <v>5345.18</v>
      </c>
      <c r="F18" s="128">
        <v>1</v>
      </c>
      <c r="G18" s="127">
        <v>100</v>
      </c>
      <c r="H18" s="128">
        <v>8</v>
      </c>
      <c r="I18" s="127">
        <v>4047.64</v>
      </c>
      <c r="J18" s="128">
        <v>1</v>
      </c>
      <c r="K18" s="30">
        <f t="shared" si="0"/>
        <v>10539.65</v>
      </c>
      <c r="L18" s="129">
        <f t="shared" si="1"/>
        <v>15</v>
      </c>
    </row>
    <row r="19" spans="1:12" ht="15">
      <c r="A19" s="241">
        <v>6</v>
      </c>
      <c r="B19" s="133" t="s">
        <v>34</v>
      </c>
      <c r="C19" s="24">
        <v>3500.34</v>
      </c>
      <c r="D19" s="27">
        <v>1</v>
      </c>
      <c r="E19" s="24">
        <v>1539.11</v>
      </c>
      <c r="F19" s="27">
        <v>3</v>
      </c>
      <c r="G19" s="24">
        <v>400</v>
      </c>
      <c r="H19" s="27">
        <v>6</v>
      </c>
      <c r="I19" s="24">
        <v>300</v>
      </c>
      <c r="J19" s="27">
        <v>6</v>
      </c>
      <c r="K19" s="29">
        <f t="shared" si="0"/>
        <v>5739.45</v>
      </c>
      <c r="L19" s="32">
        <f t="shared" si="1"/>
        <v>16</v>
      </c>
    </row>
    <row r="20" spans="1:12" ht="15">
      <c r="A20" s="241">
        <v>7</v>
      </c>
      <c r="B20" s="133" t="s">
        <v>29</v>
      </c>
      <c r="C20" s="24">
        <v>100</v>
      </c>
      <c r="D20" s="27">
        <v>7</v>
      </c>
      <c r="E20" s="24">
        <v>0</v>
      </c>
      <c r="F20" s="27">
        <v>8</v>
      </c>
      <c r="G20" s="24">
        <v>2186.03</v>
      </c>
      <c r="H20" s="27">
        <v>1</v>
      </c>
      <c r="I20" s="24">
        <v>2525.15</v>
      </c>
      <c r="J20" s="27">
        <v>2</v>
      </c>
      <c r="K20" s="29">
        <f t="shared" si="0"/>
        <v>4811.18</v>
      </c>
      <c r="L20" s="32">
        <f t="shared" si="1"/>
        <v>18</v>
      </c>
    </row>
    <row r="21" spans="1:12" ht="15">
      <c r="A21" s="241">
        <v>8</v>
      </c>
      <c r="B21" s="135" t="s">
        <v>27</v>
      </c>
      <c r="C21" s="25">
        <v>1106.25</v>
      </c>
      <c r="D21" s="28">
        <v>4</v>
      </c>
      <c r="E21" s="25">
        <v>455.71</v>
      </c>
      <c r="F21" s="28">
        <v>4</v>
      </c>
      <c r="G21" s="25">
        <v>593.28</v>
      </c>
      <c r="H21" s="28">
        <v>7</v>
      </c>
      <c r="I21" s="25">
        <v>1793.39</v>
      </c>
      <c r="J21" s="28">
        <v>3</v>
      </c>
      <c r="K21" s="31">
        <f>SUM(C21+E21+G21+I21)</f>
        <v>3948.63</v>
      </c>
      <c r="L21" s="33">
        <f>SUM(D21+F21+H21+J21)</f>
        <v>18</v>
      </c>
    </row>
    <row r="22" spans="1:12" ht="15">
      <c r="A22" s="241">
        <v>9</v>
      </c>
      <c r="B22" s="133" t="s">
        <v>40</v>
      </c>
      <c r="C22" s="24">
        <v>1508.24</v>
      </c>
      <c r="D22" s="27">
        <v>2</v>
      </c>
      <c r="E22" s="24">
        <v>200</v>
      </c>
      <c r="F22" s="27">
        <v>5</v>
      </c>
      <c r="G22" s="24">
        <v>1121.97</v>
      </c>
      <c r="H22" s="27">
        <v>5</v>
      </c>
      <c r="I22" s="24">
        <v>953.56</v>
      </c>
      <c r="J22" s="27">
        <v>6</v>
      </c>
      <c r="K22" s="29">
        <f t="shared" si="0"/>
        <v>3783.77</v>
      </c>
      <c r="L22" s="32">
        <f t="shared" si="1"/>
        <v>18</v>
      </c>
    </row>
    <row r="23" spans="1:12" ht="15">
      <c r="A23" s="241">
        <v>10</v>
      </c>
      <c r="B23" s="133" t="s">
        <v>31</v>
      </c>
      <c r="C23" s="24">
        <v>2883.95</v>
      </c>
      <c r="D23" s="27">
        <v>3</v>
      </c>
      <c r="E23" s="24">
        <v>1311.51</v>
      </c>
      <c r="F23" s="27">
        <v>7</v>
      </c>
      <c r="G23" s="24">
        <v>400</v>
      </c>
      <c r="H23" s="27">
        <v>6</v>
      </c>
      <c r="I23" s="24">
        <v>777.68</v>
      </c>
      <c r="J23" s="27">
        <v>3</v>
      </c>
      <c r="K23" s="29">
        <f>SUM(C23+E23+G23+I23)</f>
        <v>5373.14</v>
      </c>
      <c r="L23" s="32">
        <f>SUM(D23+F23+H23+J23)</f>
        <v>19</v>
      </c>
    </row>
    <row r="24" spans="1:12" ht="15">
      <c r="A24" s="241">
        <v>11</v>
      </c>
      <c r="B24" s="133" t="s">
        <v>20</v>
      </c>
      <c r="C24" s="24">
        <v>1320.72</v>
      </c>
      <c r="D24" s="27">
        <v>3</v>
      </c>
      <c r="E24" s="24">
        <v>100</v>
      </c>
      <c r="F24" s="27">
        <v>6</v>
      </c>
      <c r="G24" s="24">
        <v>100</v>
      </c>
      <c r="H24" s="27">
        <v>8</v>
      </c>
      <c r="I24" s="24">
        <v>1670.97</v>
      </c>
      <c r="J24" s="27">
        <v>4</v>
      </c>
      <c r="K24" s="29">
        <f t="shared" si="0"/>
        <v>3191.69</v>
      </c>
      <c r="L24" s="32">
        <f t="shared" si="1"/>
        <v>21</v>
      </c>
    </row>
    <row r="25" spans="1:12" ht="15">
      <c r="A25" s="239">
        <v>12</v>
      </c>
      <c r="B25" s="133" t="s">
        <v>41</v>
      </c>
      <c r="C25" s="24">
        <v>100</v>
      </c>
      <c r="D25" s="27">
        <v>7</v>
      </c>
      <c r="E25" s="24">
        <v>531.91</v>
      </c>
      <c r="F25" s="27">
        <v>3</v>
      </c>
      <c r="G25" s="24">
        <v>1809.65</v>
      </c>
      <c r="H25" s="27">
        <v>3</v>
      </c>
      <c r="I25" s="24">
        <v>100</v>
      </c>
      <c r="J25" s="27">
        <v>9</v>
      </c>
      <c r="K25" s="29">
        <f t="shared" si="0"/>
        <v>2541.56</v>
      </c>
      <c r="L25" s="32">
        <f t="shared" si="1"/>
        <v>22</v>
      </c>
    </row>
    <row r="26" spans="1:12" ht="15">
      <c r="A26" s="239">
        <v>13</v>
      </c>
      <c r="B26" s="133" t="s">
        <v>32</v>
      </c>
      <c r="C26" s="24">
        <v>1549.4</v>
      </c>
      <c r="D26" s="27">
        <v>6</v>
      </c>
      <c r="E26" s="24">
        <v>1459.99</v>
      </c>
      <c r="F26" s="27">
        <v>6</v>
      </c>
      <c r="G26" s="24">
        <v>100</v>
      </c>
      <c r="H26" s="27">
        <v>8</v>
      </c>
      <c r="I26" s="24">
        <v>500</v>
      </c>
      <c r="J26" s="27">
        <v>4</v>
      </c>
      <c r="K26" s="29">
        <f t="shared" si="0"/>
        <v>3609.3900000000003</v>
      </c>
      <c r="L26" s="32">
        <f t="shared" si="1"/>
        <v>24</v>
      </c>
    </row>
    <row r="27" spans="1:12" ht="15">
      <c r="A27" s="239">
        <v>14</v>
      </c>
      <c r="B27" s="22" t="s">
        <v>44</v>
      </c>
      <c r="C27" s="34">
        <v>0</v>
      </c>
      <c r="D27" s="27">
        <v>9</v>
      </c>
      <c r="E27" s="24">
        <v>0</v>
      </c>
      <c r="F27" s="27">
        <v>8</v>
      </c>
      <c r="G27" s="34">
        <v>2019.98</v>
      </c>
      <c r="H27" s="27">
        <v>2</v>
      </c>
      <c r="I27" s="34">
        <v>815.22</v>
      </c>
      <c r="J27" s="35">
        <v>7</v>
      </c>
      <c r="K27" s="29">
        <f t="shared" si="0"/>
        <v>2835.2</v>
      </c>
      <c r="L27" s="32">
        <f t="shared" si="1"/>
        <v>26</v>
      </c>
    </row>
    <row r="28" spans="1:12" ht="15">
      <c r="A28" s="240">
        <v>15</v>
      </c>
      <c r="B28" s="136" t="s">
        <v>28</v>
      </c>
      <c r="C28" s="24">
        <v>300</v>
      </c>
      <c r="D28" s="27">
        <v>6</v>
      </c>
      <c r="E28" s="24">
        <v>0</v>
      </c>
      <c r="F28" s="27">
        <v>8</v>
      </c>
      <c r="G28" s="24">
        <v>966.47</v>
      </c>
      <c r="H28" s="27">
        <v>6</v>
      </c>
      <c r="I28" s="24">
        <v>200</v>
      </c>
      <c r="J28" s="27">
        <v>8</v>
      </c>
      <c r="K28" s="29">
        <f>SUM(C28+E28+G28+I28)</f>
        <v>1466.47</v>
      </c>
      <c r="L28" s="32">
        <f>SUM(D28+F28+H28+J28)</f>
        <v>28</v>
      </c>
    </row>
    <row r="29" spans="1:12" ht="15">
      <c r="A29" s="239">
        <v>16</v>
      </c>
      <c r="B29" s="133" t="s">
        <v>43</v>
      </c>
      <c r="C29" s="24">
        <v>551.24</v>
      </c>
      <c r="D29" s="27">
        <v>8</v>
      </c>
      <c r="E29" s="24">
        <v>1517.34</v>
      </c>
      <c r="F29" s="27">
        <v>5</v>
      </c>
      <c r="G29" s="24">
        <v>0</v>
      </c>
      <c r="H29" s="27">
        <v>9</v>
      </c>
      <c r="I29" s="24">
        <v>100</v>
      </c>
      <c r="J29" s="27">
        <v>7</v>
      </c>
      <c r="K29" s="29">
        <f>SUM(C29+E29+G29+I29)</f>
        <v>2168.58</v>
      </c>
      <c r="L29" s="32">
        <f>SUM(D29+F29+H29+J29)</f>
        <v>29</v>
      </c>
    </row>
    <row r="30" spans="1:12" ht="15">
      <c r="A30" s="239">
        <v>17</v>
      </c>
      <c r="B30" s="133" t="s">
        <v>42</v>
      </c>
      <c r="C30" s="34">
        <v>651.24</v>
      </c>
      <c r="D30" s="27">
        <v>7</v>
      </c>
      <c r="E30" s="24">
        <v>0</v>
      </c>
      <c r="F30" s="27">
        <v>9</v>
      </c>
      <c r="G30" s="24">
        <v>417.77</v>
      </c>
      <c r="H30" s="27">
        <v>5</v>
      </c>
      <c r="I30" s="24">
        <v>0</v>
      </c>
      <c r="J30" s="27">
        <v>8.5</v>
      </c>
      <c r="K30" s="29">
        <f t="shared" si="0"/>
        <v>1069.01</v>
      </c>
      <c r="L30" s="32">
        <f t="shared" si="1"/>
        <v>29.5</v>
      </c>
    </row>
    <row r="31" spans="1:14" ht="15">
      <c r="A31" s="239">
        <v>18</v>
      </c>
      <c r="B31" s="22" t="s">
        <v>35</v>
      </c>
      <c r="C31" s="24">
        <v>0</v>
      </c>
      <c r="D31" s="27">
        <v>9</v>
      </c>
      <c r="E31" s="34">
        <v>2066.76</v>
      </c>
      <c r="F31" s="35">
        <v>2</v>
      </c>
      <c r="G31" s="40" t="s">
        <v>22</v>
      </c>
      <c r="H31" s="35">
        <v>21</v>
      </c>
      <c r="I31" s="40" t="s">
        <v>22</v>
      </c>
      <c r="J31" s="35">
        <v>21</v>
      </c>
      <c r="K31" s="42">
        <v>2066.76</v>
      </c>
      <c r="L31" s="32">
        <f t="shared" si="1"/>
        <v>53</v>
      </c>
      <c r="M31" s="131" t="s">
        <v>68</v>
      </c>
      <c r="N31" s="132"/>
    </row>
    <row r="32" spans="1:12" s="11" customFormat="1" ht="16.5" customHeight="1">
      <c r="A32" s="239">
        <v>19</v>
      </c>
      <c r="B32" s="137" t="s">
        <v>45</v>
      </c>
      <c r="C32" s="38" t="s">
        <v>22</v>
      </c>
      <c r="D32" s="45">
        <v>21</v>
      </c>
      <c r="E32" s="40" t="s">
        <v>22</v>
      </c>
      <c r="F32" s="45">
        <v>21</v>
      </c>
      <c r="G32" s="40" t="s">
        <v>22</v>
      </c>
      <c r="H32" s="35">
        <v>21</v>
      </c>
      <c r="I32" s="40" t="s">
        <v>22</v>
      </c>
      <c r="J32" s="35">
        <v>21</v>
      </c>
      <c r="K32" s="42" t="s">
        <v>22</v>
      </c>
      <c r="L32" s="36">
        <f>SUM(D32+F32+H32+J32)</f>
        <v>84</v>
      </c>
    </row>
    <row r="33" spans="1:12" s="11" customFormat="1" ht="17.25" customHeight="1">
      <c r="A33" s="239">
        <v>20</v>
      </c>
      <c r="B33" s="22" t="s">
        <v>46</v>
      </c>
      <c r="C33" s="39" t="s">
        <v>22</v>
      </c>
      <c r="D33" s="37">
        <v>21</v>
      </c>
      <c r="E33" s="41" t="s">
        <v>22</v>
      </c>
      <c r="F33" s="37">
        <v>21</v>
      </c>
      <c r="G33" s="40" t="s">
        <v>22</v>
      </c>
      <c r="H33" s="123">
        <v>21</v>
      </c>
      <c r="I33" s="40" t="s">
        <v>22</v>
      </c>
      <c r="J33" s="123">
        <v>21</v>
      </c>
      <c r="K33" s="42" t="s">
        <v>22</v>
      </c>
      <c r="L33" s="36">
        <f>SUM(D33+F33+H33+J33)</f>
        <v>84</v>
      </c>
    </row>
    <row r="34" spans="1:12" s="21" customFormat="1" ht="15">
      <c r="A34" s="18"/>
      <c r="B34" s="147"/>
      <c r="C34" s="147"/>
      <c r="D34" s="147"/>
      <c r="E34" s="147"/>
      <c r="F34" s="147"/>
      <c r="G34" s="147"/>
      <c r="H34" s="18"/>
      <c r="I34" s="18"/>
      <c r="J34" s="18"/>
      <c r="K34" s="19"/>
      <c r="L34" s="20"/>
    </row>
    <row r="35" ht="12.75">
      <c r="B35" s="130" t="s">
        <v>63</v>
      </c>
    </row>
    <row r="36" ht="12.75">
      <c r="B36" s="130" t="s">
        <v>65</v>
      </c>
    </row>
    <row r="37" ht="12.75">
      <c r="B37" s="130" t="s">
        <v>69</v>
      </c>
    </row>
    <row r="38" ht="12.75">
      <c r="B38" s="130" t="s">
        <v>64</v>
      </c>
    </row>
    <row r="39" ht="12.75">
      <c r="B39" s="130" t="s">
        <v>66</v>
      </c>
    </row>
    <row r="40" ht="12.75">
      <c r="B40" s="130" t="s">
        <v>67</v>
      </c>
    </row>
    <row r="41" spans="2:7" ht="12.75">
      <c r="B41" s="138"/>
      <c r="C41" s="139"/>
      <c r="D41" s="140"/>
      <c r="E41" s="139"/>
      <c r="F41" s="140"/>
      <c r="G41" s="139"/>
    </row>
    <row r="42" spans="4:7" ht="13.5" thickBot="1">
      <c r="D42" s="140"/>
      <c r="E42" s="139"/>
      <c r="F42" s="140"/>
      <c r="G42" s="139"/>
    </row>
    <row r="43" spans="1:6" ht="15.75" thickBot="1">
      <c r="A43" s="243"/>
      <c r="B43" s="247" t="s">
        <v>70</v>
      </c>
      <c r="C43" s="244"/>
      <c r="D43" s="245"/>
      <c r="E43" s="246"/>
      <c r="F43" s="238"/>
    </row>
  </sheetData>
  <mergeCells count="8">
    <mergeCell ref="B34:G34"/>
    <mergeCell ref="A9:L10"/>
    <mergeCell ref="A12:B13"/>
    <mergeCell ref="C12:D12"/>
    <mergeCell ref="E12:F12"/>
    <mergeCell ref="G12:H12"/>
    <mergeCell ref="I12:J12"/>
    <mergeCell ref="K12:L12"/>
  </mergeCells>
  <printOptions/>
  <pageMargins left="0.3937007874015748" right="0.3937007874015748" top="0.1968503937007874" bottom="0.1968503937007874" header="0" footer="0"/>
  <pageSetup horizontalDpi="300" verticalDpi="300" orientation="landscape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">
      <selection activeCell="A1" sqref="A1:L1"/>
    </sheetView>
  </sheetViews>
  <sheetFormatPr defaultColWidth="11.421875" defaultRowHeight="12.75"/>
  <cols>
    <col min="1" max="1" width="11.421875" style="11" customWidth="1"/>
    <col min="2" max="2" width="26.140625" style="11" customWidth="1"/>
    <col min="3" max="3" width="8.140625" style="11" customWidth="1"/>
    <col min="4" max="10" width="7.140625" style="11" customWidth="1"/>
    <col min="11" max="11" width="8.57421875" style="11" customWidth="1"/>
    <col min="12" max="12" width="7.00390625" style="12" customWidth="1"/>
    <col min="13" max="16384" width="11.421875" style="11" customWidth="1"/>
  </cols>
  <sheetData>
    <row r="1" spans="1:12" ht="28.5" customHeight="1">
      <c r="A1" s="176" t="s">
        <v>24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8"/>
    </row>
    <row r="2" spans="1:12" ht="25.5" customHeight="1">
      <c r="A2" s="179" t="s">
        <v>8</v>
      </c>
      <c r="B2" s="180"/>
      <c r="C2" s="191" t="s">
        <v>38</v>
      </c>
      <c r="D2" s="192"/>
      <c r="E2" s="192"/>
      <c r="F2" s="192"/>
      <c r="G2" s="192"/>
      <c r="H2" s="192"/>
      <c r="I2" s="192"/>
      <c r="J2" s="193"/>
      <c r="K2" s="76" t="s">
        <v>10</v>
      </c>
      <c r="L2" s="185" t="s">
        <v>11</v>
      </c>
    </row>
    <row r="3" spans="1:12" ht="12.75">
      <c r="A3" s="181"/>
      <c r="B3" s="182"/>
      <c r="C3" s="94">
        <v>1</v>
      </c>
      <c r="D3" s="94">
        <v>2</v>
      </c>
      <c r="E3" s="94">
        <v>3</v>
      </c>
      <c r="F3" s="94">
        <v>4</v>
      </c>
      <c r="G3" s="94">
        <v>5</v>
      </c>
      <c r="H3" s="94">
        <v>6</v>
      </c>
      <c r="I3" s="94">
        <v>7</v>
      </c>
      <c r="J3" s="94">
        <v>8</v>
      </c>
      <c r="K3" s="80"/>
      <c r="L3" s="186"/>
    </row>
    <row r="4" spans="1:12" ht="12.75">
      <c r="A4" s="183"/>
      <c r="B4" s="184"/>
      <c r="C4" s="188" t="s">
        <v>9</v>
      </c>
      <c r="D4" s="189"/>
      <c r="E4" s="189"/>
      <c r="F4" s="189"/>
      <c r="G4" s="189"/>
      <c r="H4" s="189"/>
      <c r="I4" s="189"/>
      <c r="J4" s="190"/>
      <c r="K4" s="97" t="s">
        <v>2</v>
      </c>
      <c r="L4" s="187"/>
    </row>
    <row r="5" spans="1:12" ht="12.75">
      <c r="A5" s="161" t="s">
        <v>21</v>
      </c>
      <c r="B5" s="162"/>
      <c r="C5" s="67">
        <v>32.6</v>
      </c>
      <c r="D5" s="67">
        <v>29.8</v>
      </c>
      <c r="E5" s="71" t="s">
        <v>25</v>
      </c>
      <c r="F5" s="71" t="s">
        <v>25</v>
      </c>
      <c r="G5" s="71" t="s">
        <v>25</v>
      </c>
      <c r="H5" s="71" t="s">
        <v>25</v>
      </c>
      <c r="I5" s="67"/>
      <c r="J5" s="67"/>
      <c r="K5" s="165">
        <f>SUM(C6:J6)</f>
        <v>1511.09568</v>
      </c>
      <c r="L5" s="167">
        <v>1</v>
      </c>
    </row>
    <row r="6" spans="1:12" ht="12.75">
      <c r="A6" s="163"/>
      <c r="B6" s="164"/>
      <c r="C6" s="68">
        <f>SUM(C5*C5*C5/100+250)</f>
        <v>596.45976</v>
      </c>
      <c r="D6" s="68">
        <f>SUM(D5*D5*D5/100+250)</f>
        <v>514.63592</v>
      </c>
      <c r="E6" s="68">
        <v>100</v>
      </c>
      <c r="F6" s="68">
        <v>100</v>
      </c>
      <c r="G6" s="68">
        <v>100</v>
      </c>
      <c r="H6" s="68">
        <v>100</v>
      </c>
      <c r="I6" s="72"/>
      <c r="J6" s="72"/>
      <c r="K6" s="166"/>
      <c r="L6" s="168"/>
    </row>
    <row r="7" spans="1:12" ht="12.75">
      <c r="A7" s="161" t="s">
        <v>14</v>
      </c>
      <c r="B7" s="162"/>
      <c r="C7" s="67">
        <v>47.3</v>
      </c>
      <c r="D7" s="71" t="s">
        <v>25</v>
      </c>
      <c r="E7" s="71" t="s">
        <v>25</v>
      </c>
      <c r="F7" s="67"/>
      <c r="G7" s="67"/>
      <c r="H7" s="67"/>
      <c r="I7" s="67"/>
      <c r="J7" s="67"/>
      <c r="K7" s="165">
        <f>SUM(C8:J8)</f>
        <v>1508.2381699999996</v>
      </c>
      <c r="L7" s="167">
        <v>2</v>
      </c>
    </row>
    <row r="8" spans="1:12" ht="12.75">
      <c r="A8" s="163"/>
      <c r="B8" s="164"/>
      <c r="C8" s="68">
        <f>SUM(C7*C7*C7/100+250)</f>
        <v>1308.2381699999996</v>
      </c>
      <c r="D8" s="68">
        <v>100</v>
      </c>
      <c r="E8" s="68">
        <v>100</v>
      </c>
      <c r="F8" s="68"/>
      <c r="G8" s="68"/>
      <c r="H8" s="68"/>
      <c r="I8" s="68"/>
      <c r="J8" s="68"/>
      <c r="K8" s="166"/>
      <c r="L8" s="168"/>
    </row>
    <row r="9" spans="1:12" ht="12.75">
      <c r="A9" s="161" t="s">
        <v>20</v>
      </c>
      <c r="B9" s="162"/>
      <c r="C9" s="67">
        <v>23.3</v>
      </c>
      <c r="D9" s="67">
        <v>25.1</v>
      </c>
      <c r="E9" s="67">
        <v>26.5</v>
      </c>
      <c r="F9" s="71" t="s">
        <v>25</v>
      </c>
      <c r="G9" s="67"/>
      <c r="H9" s="67"/>
      <c r="I9" s="67"/>
      <c r="J9" s="67"/>
      <c r="K9" s="165">
        <f>SUM(C10:J10)</f>
        <v>1320.72213</v>
      </c>
      <c r="L9" s="167">
        <v>3</v>
      </c>
    </row>
    <row r="10" spans="1:12" ht="12.75">
      <c r="A10" s="163"/>
      <c r="B10" s="164"/>
      <c r="C10" s="68">
        <f>SUM(C9*C9*C9/100+250)</f>
        <v>376.49337</v>
      </c>
      <c r="D10" s="68">
        <f>SUM(D9*D9*D9/100+250)</f>
        <v>408.13251</v>
      </c>
      <c r="E10" s="68">
        <f>SUM(E9*E9*E9/100+250)</f>
        <v>436.09625</v>
      </c>
      <c r="F10" s="68">
        <v>100</v>
      </c>
      <c r="G10" s="68"/>
      <c r="H10" s="68"/>
      <c r="I10" s="68"/>
      <c r="J10" s="68"/>
      <c r="K10" s="166"/>
      <c r="L10" s="168"/>
    </row>
    <row r="11" spans="1:12" ht="14.25" customHeight="1">
      <c r="A11" s="161" t="s">
        <v>27</v>
      </c>
      <c r="B11" s="162"/>
      <c r="C11" s="67">
        <v>25</v>
      </c>
      <c r="D11" s="71" t="s">
        <v>25</v>
      </c>
      <c r="E11" s="71" t="s">
        <v>25</v>
      </c>
      <c r="F11" s="76" t="s">
        <v>25</v>
      </c>
      <c r="G11" s="124" t="s">
        <v>25</v>
      </c>
      <c r="H11" s="76" t="s">
        <v>25</v>
      </c>
      <c r="I11" s="76" t="s">
        <v>25</v>
      </c>
      <c r="J11" s="76" t="s">
        <v>25</v>
      </c>
      <c r="K11" s="165">
        <f>SUM(C12:J12)</f>
        <v>1106.25</v>
      </c>
      <c r="L11" s="167">
        <v>4</v>
      </c>
    </row>
    <row r="12" spans="1:12" ht="15.75" customHeight="1">
      <c r="A12" s="163"/>
      <c r="B12" s="164"/>
      <c r="C12" s="68">
        <f>SUM(C11*C11*C11/100+250)</f>
        <v>406.25</v>
      </c>
      <c r="D12" s="68">
        <v>100</v>
      </c>
      <c r="E12" s="68">
        <v>100</v>
      </c>
      <c r="F12" s="68">
        <v>100</v>
      </c>
      <c r="G12" s="68">
        <v>100</v>
      </c>
      <c r="H12" s="68">
        <v>100</v>
      </c>
      <c r="I12" s="68">
        <v>100</v>
      </c>
      <c r="J12" s="68">
        <v>100</v>
      </c>
      <c r="K12" s="166"/>
      <c r="L12" s="168"/>
    </row>
    <row r="13" spans="1:12" ht="12.75">
      <c r="A13" s="161" t="s">
        <v>26</v>
      </c>
      <c r="B13" s="162"/>
      <c r="C13" s="67">
        <v>27</v>
      </c>
      <c r="D13" s="71" t="s">
        <v>25</v>
      </c>
      <c r="E13" s="71" t="s">
        <v>25</v>
      </c>
      <c r="F13" s="71" t="s">
        <v>25</v>
      </c>
      <c r="G13" s="71" t="s">
        <v>25</v>
      </c>
      <c r="H13" s="71" t="s">
        <v>25</v>
      </c>
      <c r="I13" s="71" t="s">
        <v>25</v>
      </c>
      <c r="J13" s="67"/>
      <c r="K13" s="165">
        <f>SUM(C14:J14)</f>
        <v>1046.83</v>
      </c>
      <c r="L13" s="167">
        <v>5</v>
      </c>
    </row>
    <row r="14" spans="1:12" ht="12.75">
      <c r="A14" s="163"/>
      <c r="B14" s="164"/>
      <c r="C14" s="68">
        <f>SUM(C13*C13*C13/100+250)</f>
        <v>446.83000000000004</v>
      </c>
      <c r="D14" s="68">
        <v>100</v>
      </c>
      <c r="E14" s="68">
        <v>100</v>
      </c>
      <c r="F14" s="68">
        <v>100</v>
      </c>
      <c r="G14" s="68">
        <v>100</v>
      </c>
      <c r="H14" s="68">
        <v>100</v>
      </c>
      <c r="I14" s="68">
        <v>100</v>
      </c>
      <c r="J14" s="72"/>
      <c r="K14" s="166"/>
      <c r="L14" s="168"/>
    </row>
    <row r="15" spans="1:12" ht="12.75" customHeight="1">
      <c r="A15" s="161" t="s">
        <v>28</v>
      </c>
      <c r="B15" s="162"/>
      <c r="C15" s="71" t="s">
        <v>25</v>
      </c>
      <c r="D15" s="71" t="s">
        <v>25</v>
      </c>
      <c r="E15" s="76" t="s">
        <v>25</v>
      </c>
      <c r="F15" s="78"/>
      <c r="G15" s="78"/>
      <c r="H15" s="78"/>
      <c r="I15" s="78"/>
      <c r="J15" s="78"/>
      <c r="K15" s="165">
        <f>SUM(C16:J16)</f>
        <v>300</v>
      </c>
      <c r="L15" s="194">
        <v>6</v>
      </c>
    </row>
    <row r="16" spans="1:12" ht="12.75" customHeight="1">
      <c r="A16" s="163"/>
      <c r="B16" s="164"/>
      <c r="C16" s="68">
        <v>100</v>
      </c>
      <c r="D16" s="68">
        <v>100</v>
      </c>
      <c r="E16" s="68">
        <v>100</v>
      </c>
      <c r="F16" s="75"/>
      <c r="G16" s="75"/>
      <c r="H16" s="75"/>
      <c r="I16" s="75"/>
      <c r="J16" s="75"/>
      <c r="K16" s="166"/>
      <c r="L16" s="195"/>
    </row>
    <row r="17" spans="1:12" ht="12.75" customHeight="1">
      <c r="A17" s="161" t="s">
        <v>19</v>
      </c>
      <c r="B17" s="162"/>
      <c r="C17" s="71" t="s">
        <v>25</v>
      </c>
      <c r="D17" s="67"/>
      <c r="E17" s="67"/>
      <c r="F17" s="78"/>
      <c r="G17" s="74"/>
      <c r="H17" s="74"/>
      <c r="I17" s="74"/>
      <c r="J17" s="74"/>
      <c r="K17" s="165">
        <f>SUM(C18:J18)</f>
        <v>100</v>
      </c>
      <c r="L17" s="167">
        <v>7</v>
      </c>
    </row>
    <row r="18" spans="1:12" ht="12.75" customHeight="1">
      <c r="A18" s="163"/>
      <c r="B18" s="164"/>
      <c r="C18" s="68">
        <v>100</v>
      </c>
      <c r="D18" s="72"/>
      <c r="E18" s="72"/>
      <c r="F18" s="72"/>
      <c r="G18" s="75"/>
      <c r="H18" s="75"/>
      <c r="I18" s="75"/>
      <c r="J18" s="75"/>
      <c r="K18" s="166"/>
      <c r="L18" s="168"/>
    </row>
    <row r="19" spans="1:12" ht="12.75" customHeight="1">
      <c r="A19" s="161" t="s">
        <v>29</v>
      </c>
      <c r="B19" s="162"/>
      <c r="C19" s="71" t="s">
        <v>25</v>
      </c>
      <c r="D19" s="74"/>
      <c r="E19" s="74"/>
      <c r="F19" s="74"/>
      <c r="G19" s="74"/>
      <c r="H19" s="74"/>
      <c r="I19" s="74"/>
      <c r="J19" s="74"/>
      <c r="K19" s="170">
        <f>SUM(C20:J20)</f>
        <v>100</v>
      </c>
      <c r="L19" s="167">
        <v>7</v>
      </c>
    </row>
    <row r="20" spans="1:12" ht="12.75" customHeight="1">
      <c r="A20" s="163"/>
      <c r="B20" s="164"/>
      <c r="C20" s="68">
        <v>100</v>
      </c>
      <c r="D20" s="75"/>
      <c r="E20" s="75"/>
      <c r="F20" s="75"/>
      <c r="G20" s="75"/>
      <c r="H20" s="75"/>
      <c r="I20" s="75"/>
      <c r="J20" s="75"/>
      <c r="K20" s="171"/>
      <c r="L20" s="168"/>
    </row>
    <row r="21" spans="1:12" ht="12.75">
      <c r="A21" s="161" t="s">
        <v>17</v>
      </c>
      <c r="B21" s="162"/>
      <c r="C21" s="67">
        <v>0</v>
      </c>
      <c r="D21" s="67"/>
      <c r="E21" s="67"/>
      <c r="F21" s="67"/>
      <c r="G21" s="67"/>
      <c r="H21" s="67"/>
      <c r="I21" s="67"/>
      <c r="J21" s="67"/>
      <c r="K21" s="165"/>
      <c r="L21" s="167">
        <v>9</v>
      </c>
    </row>
    <row r="22" spans="1:12" ht="12.75">
      <c r="A22" s="163"/>
      <c r="B22" s="164"/>
      <c r="C22" s="72">
        <v>0</v>
      </c>
      <c r="D22" s="72"/>
      <c r="E22" s="72"/>
      <c r="F22" s="72"/>
      <c r="G22" s="72"/>
      <c r="H22" s="72"/>
      <c r="I22" s="72"/>
      <c r="J22" s="72"/>
      <c r="K22" s="166"/>
      <c r="L22" s="168"/>
    </row>
    <row r="23" spans="1:12" ht="12.75" customHeight="1">
      <c r="A23" s="143"/>
      <c r="B23" s="175"/>
      <c r="C23" s="59"/>
      <c r="D23" s="59"/>
      <c r="E23" s="59"/>
      <c r="F23" s="54"/>
      <c r="G23" s="54"/>
      <c r="H23" s="54"/>
      <c r="I23" s="54"/>
      <c r="J23" s="54"/>
      <c r="K23" s="174"/>
      <c r="L23" s="142"/>
    </row>
    <row r="24" spans="1:12" ht="12.75" customHeight="1">
      <c r="A24" s="146"/>
      <c r="B24" s="141"/>
      <c r="C24" s="10"/>
      <c r="D24" s="10"/>
      <c r="E24" s="10"/>
      <c r="F24" s="14"/>
      <c r="G24" s="14"/>
      <c r="H24" s="14"/>
      <c r="I24" s="14"/>
      <c r="J24" s="14"/>
      <c r="K24" s="169"/>
      <c r="L24" s="173"/>
    </row>
    <row r="25" spans="1:12" ht="12.75" customHeight="1">
      <c r="A25" s="144"/>
      <c r="B25" s="145"/>
      <c r="C25" s="13"/>
      <c r="D25" s="10"/>
      <c r="E25" s="10"/>
      <c r="F25" s="10"/>
      <c r="G25" s="10"/>
      <c r="H25" s="10"/>
      <c r="I25" s="10"/>
      <c r="J25" s="10"/>
      <c r="K25" s="169"/>
      <c r="L25" s="172"/>
    </row>
    <row r="26" spans="1:12" ht="12.75" customHeight="1">
      <c r="A26" s="146"/>
      <c r="B26" s="141"/>
      <c r="C26" s="10"/>
      <c r="D26" s="14"/>
      <c r="E26" s="14"/>
      <c r="F26" s="14"/>
      <c r="G26" s="14"/>
      <c r="H26" s="14"/>
      <c r="I26" s="14"/>
      <c r="J26" s="14"/>
      <c r="K26" s="169"/>
      <c r="L26" s="173"/>
    </row>
    <row r="27" spans="1:12" ht="12.75" customHeight="1">
      <c r="A27" s="144"/>
      <c r="B27" s="145"/>
      <c r="C27" s="10"/>
      <c r="D27" s="10"/>
      <c r="E27" s="10"/>
      <c r="F27" s="10"/>
      <c r="G27" s="10"/>
      <c r="H27" s="10"/>
      <c r="I27" s="10"/>
      <c r="J27" s="10"/>
      <c r="K27" s="169"/>
      <c r="L27" s="172"/>
    </row>
    <row r="28" spans="1:12" ht="12.75" customHeight="1">
      <c r="A28" s="146"/>
      <c r="B28" s="141"/>
      <c r="C28" s="10"/>
      <c r="D28" s="14"/>
      <c r="E28" s="14"/>
      <c r="F28" s="14"/>
      <c r="G28" s="14"/>
      <c r="H28" s="14"/>
      <c r="I28" s="14"/>
      <c r="J28" s="14"/>
      <c r="K28" s="169"/>
      <c r="L28" s="173"/>
    </row>
    <row r="29" spans="1:12" ht="12.75" customHeight="1">
      <c r="A29" s="144"/>
      <c r="B29" s="145"/>
      <c r="C29" s="10"/>
      <c r="D29" s="10"/>
      <c r="E29" s="10"/>
      <c r="F29" s="10"/>
      <c r="G29" s="10"/>
      <c r="H29" s="10"/>
      <c r="I29" s="10"/>
      <c r="J29" s="10"/>
      <c r="K29" s="169"/>
      <c r="L29" s="172"/>
    </row>
    <row r="30" spans="1:12" ht="12.75" customHeight="1">
      <c r="A30" s="146"/>
      <c r="B30" s="141"/>
      <c r="C30" s="10"/>
      <c r="D30" s="14"/>
      <c r="E30" s="14"/>
      <c r="F30" s="14"/>
      <c r="G30" s="14"/>
      <c r="H30" s="14"/>
      <c r="I30" s="14"/>
      <c r="J30" s="14"/>
      <c r="K30" s="169"/>
      <c r="L30" s="173"/>
    </row>
    <row r="31" spans="1:12" ht="12.75" customHeight="1">
      <c r="A31" s="144"/>
      <c r="B31" s="145"/>
      <c r="C31" s="10"/>
      <c r="D31" s="10"/>
      <c r="E31" s="10"/>
      <c r="F31" s="10"/>
      <c r="G31" s="10"/>
      <c r="H31" s="10"/>
      <c r="I31" s="10"/>
      <c r="J31" s="10"/>
      <c r="K31" s="169"/>
      <c r="L31" s="172"/>
    </row>
    <row r="32" spans="1:12" ht="12.75" customHeight="1">
      <c r="A32" s="146"/>
      <c r="B32" s="141"/>
      <c r="C32" s="10"/>
      <c r="D32" s="14"/>
      <c r="E32" s="14"/>
      <c r="F32" s="14"/>
      <c r="G32" s="14"/>
      <c r="H32" s="14"/>
      <c r="I32" s="14"/>
      <c r="J32" s="14"/>
      <c r="K32" s="169"/>
      <c r="L32" s="173"/>
    </row>
  </sheetData>
  <mergeCells count="47">
    <mergeCell ref="A9:B10"/>
    <mergeCell ref="A13:B14"/>
    <mergeCell ref="A17:B18"/>
    <mergeCell ref="A11:B12"/>
    <mergeCell ref="L21:L22"/>
    <mergeCell ref="K21:K22"/>
    <mergeCell ref="K15:K16"/>
    <mergeCell ref="K13:K14"/>
    <mergeCell ref="K17:K18"/>
    <mergeCell ref="L17:L18"/>
    <mergeCell ref="L13:L14"/>
    <mergeCell ref="L15:L16"/>
    <mergeCell ref="A1:L1"/>
    <mergeCell ref="A2:B4"/>
    <mergeCell ref="L2:L4"/>
    <mergeCell ref="C4:J4"/>
    <mergeCell ref="C2:J2"/>
    <mergeCell ref="A31:B32"/>
    <mergeCell ref="K31:K32"/>
    <mergeCell ref="L31:L32"/>
    <mergeCell ref="A15:B16"/>
    <mergeCell ref="A29:B30"/>
    <mergeCell ref="K27:K28"/>
    <mergeCell ref="L27:L28"/>
    <mergeCell ref="L23:L24"/>
    <mergeCell ref="K25:K26"/>
    <mergeCell ref="A23:B24"/>
    <mergeCell ref="K29:K30"/>
    <mergeCell ref="A19:B20"/>
    <mergeCell ref="K19:K20"/>
    <mergeCell ref="L19:L20"/>
    <mergeCell ref="L29:L30"/>
    <mergeCell ref="K23:K24"/>
    <mergeCell ref="L25:L26"/>
    <mergeCell ref="A21:B22"/>
    <mergeCell ref="A27:B28"/>
    <mergeCell ref="A25:B26"/>
    <mergeCell ref="K11:K12"/>
    <mergeCell ref="L5:L6"/>
    <mergeCell ref="L7:L8"/>
    <mergeCell ref="L11:L12"/>
    <mergeCell ref="K9:K10"/>
    <mergeCell ref="L9:L10"/>
    <mergeCell ref="A5:B6"/>
    <mergeCell ref="K5:K6"/>
    <mergeCell ref="A7:B8"/>
    <mergeCell ref="K7:K8"/>
  </mergeCells>
  <printOptions/>
  <pageMargins left="0.75" right="0.75" top="0.984251968503937" bottom="0.3937007874015748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2"/>
  <sheetViews>
    <sheetView workbookViewId="0" topLeftCell="A1">
      <selection activeCell="A1" sqref="A1:R1"/>
    </sheetView>
  </sheetViews>
  <sheetFormatPr defaultColWidth="11.421875" defaultRowHeight="12.75"/>
  <cols>
    <col min="1" max="1" width="11.421875" style="11" customWidth="1"/>
    <col min="2" max="2" width="23.00390625" style="11" customWidth="1"/>
    <col min="3" max="15" width="7.140625" style="11" customWidth="1"/>
    <col min="16" max="16" width="8.28125" style="11" customWidth="1"/>
    <col min="17" max="17" width="8.57421875" style="11" customWidth="1"/>
    <col min="18" max="18" width="7.00390625" style="12" customWidth="1"/>
    <col min="19" max="16384" width="11.421875" style="11" customWidth="1"/>
  </cols>
  <sheetData>
    <row r="1" spans="1:18" ht="23.25" customHeight="1">
      <c r="A1" s="176" t="s">
        <v>30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8"/>
    </row>
    <row r="2" spans="1:18" ht="23.25" customHeight="1">
      <c r="A2" s="204" t="s">
        <v>8</v>
      </c>
      <c r="B2" s="205"/>
      <c r="C2" s="209" t="s">
        <v>49</v>
      </c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76" t="s">
        <v>10</v>
      </c>
      <c r="R2" s="185" t="s">
        <v>11</v>
      </c>
    </row>
    <row r="3" spans="1:18" ht="12.75">
      <c r="A3" s="206"/>
      <c r="B3" s="206"/>
      <c r="C3" s="207" t="s">
        <v>9</v>
      </c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8"/>
      <c r="Q3" s="80" t="s">
        <v>2</v>
      </c>
      <c r="R3" s="186"/>
    </row>
    <row r="4" spans="1:18" ht="12.75">
      <c r="A4" s="15"/>
      <c r="B4" s="16"/>
      <c r="C4" s="47">
        <v>1</v>
      </c>
      <c r="D4" s="47">
        <v>2</v>
      </c>
      <c r="E4" s="47">
        <v>3</v>
      </c>
      <c r="F4" s="47">
        <v>4</v>
      </c>
      <c r="G4" s="47">
        <v>5</v>
      </c>
      <c r="H4" s="47">
        <v>6</v>
      </c>
      <c r="I4" s="47">
        <v>7</v>
      </c>
      <c r="J4" s="47">
        <v>8</v>
      </c>
      <c r="K4" s="47">
        <v>9</v>
      </c>
      <c r="L4" s="47">
        <v>10</v>
      </c>
      <c r="M4" s="47">
        <v>11</v>
      </c>
      <c r="N4" s="47">
        <v>12</v>
      </c>
      <c r="O4" s="47">
        <v>13</v>
      </c>
      <c r="P4" s="95">
        <v>14</v>
      </c>
      <c r="Q4" s="119"/>
      <c r="R4" s="120"/>
    </row>
    <row r="5" spans="1:18" ht="12.75">
      <c r="A5" s="161" t="s">
        <v>34</v>
      </c>
      <c r="B5" s="162"/>
      <c r="C5" s="67">
        <v>28.4</v>
      </c>
      <c r="D5" s="67">
        <v>30</v>
      </c>
      <c r="E5" s="67">
        <v>24.5</v>
      </c>
      <c r="F5" s="67">
        <v>27.3</v>
      </c>
      <c r="G5" s="67">
        <v>23.3</v>
      </c>
      <c r="H5" s="67">
        <v>28.2</v>
      </c>
      <c r="I5" s="71" t="s">
        <v>25</v>
      </c>
      <c r="J5" s="71" t="s">
        <v>25</v>
      </c>
      <c r="K5" s="71" t="s">
        <v>25</v>
      </c>
      <c r="L5" s="71" t="s">
        <v>25</v>
      </c>
      <c r="M5" s="71" t="s">
        <v>25</v>
      </c>
      <c r="N5" s="71" t="s">
        <v>25</v>
      </c>
      <c r="O5" s="71" t="s">
        <v>25</v>
      </c>
      <c r="P5" s="71" t="s">
        <v>25</v>
      </c>
      <c r="Q5" s="196">
        <f>SUM(C6:P6)</f>
        <v>3500.3395100000002</v>
      </c>
      <c r="R5" s="198">
        <v>1</v>
      </c>
    </row>
    <row r="6" spans="1:18" ht="12.75">
      <c r="A6" s="163"/>
      <c r="B6" s="164"/>
      <c r="C6" s="68">
        <f aca="true" t="shared" si="0" ref="C6:H6">SUM(C5*C5*C5/100+250)</f>
        <v>479.06304</v>
      </c>
      <c r="D6" s="68">
        <f t="shared" si="0"/>
        <v>520</v>
      </c>
      <c r="E6" s="68">
        <f t="shared" si="0"/>
        <v>397.06125</v>
      </c>
      <c r="F6" s="68">
        <f t="shared" si="0"/>
        <v>453.46417</v>
      </c>
      <c r="G6" s="68">
        <f t="shared" si="0"/>
        <v>376.49337</v>
      </c>
      <c r="H6" s="68">
        <f t="shared" si="0"/>
        <v>474.25768</v>
      </c>
      <c r="I6" s="68">
        <v>100</v>
      </c>
      <c r="J6" s="68">
        <v>100</v>
      </c>
      <c r="K6" s="68">
        <v>100</v>
      </c>
      <c r="L6" s="68">
        <v>100</v>
      </c>
      <c r="M6" s="68">
        <v>100</v>
      </c>
      <c r="N6" s="68">
        <v>100</v>
      </c>
      <c r="O6" s="68">
        <v>100</v>
      </c>
      <c r="P6" s="68">
        <v>100</v>
      </c>
      <c r="Q6" s="197"/>
      <c r="R6" s="199"/>
    </row>
    <row r="7" spans="1:18" ht="12.75">
      <c r="A7" s="161" t="s">
        <v>33</v>
      </c>
      <c r="B7" s="162"/>
      <c r="C7" s="67">
        <v>21.4</v>
      </c>
      <c r="D7" s="67">
        <v>25.8</v>
      </c>
      <c r="E7" s="67">
        <v>27.1</v>
      </c>
      <c r="F7" s="67">
        <v>21</v>
      </c>
      <c r="G7" s="67">
        <v>29.9</v>
      </c>
      <c r="H7" s="67">
        <v>27.7</v>
      </c>
      <c r="I7" s="67">
        <v>20.3</v>
      </c>
      <c r="J7" s="71" t="s">
        <v>25</v>
      </c>
      <c r="K7" s="71" t="s">
        <v>25</v>
      </c>
      <c r="L7" s="71" t="s">
        <v>25</v>
      </c>
      <c r="M7" s="71" t="s">
        <v>25</v>
      </c>
      <c r="N7" s="71"/>
      <c r="O7" s="71"/>
      <c r="P7" s="76" t="s">
        <v>25</v>
      </c>
      <c r="Q7" s="196">
        <f>SUM(C8:P8)</f>
        <v>3374.87626</v>
      </c>
      <c r="R7" s="198">
        <v>2</v>
      </c>
    </row>
    <row r="8" spans="1:18" ht="12.75">
      <c r="A8" s="163"/>
      <c r="B8" s="164"/>
      <c r="C8" s="68">
        <f aca="true" t="shared" si="1" ref="C8:I8">SUM(C7*C7*C7/100+250)</f>
        <v>348.00343999999996</v>
      </c>
      <c r="D8" s="68">
        <f t="shared" si="1"/>
        <v>421.73512</v>
      </c>
      <c r="E8" s="68">
        <f t="shared" si="1"/>
        <v>449.02511000000004</v>
      </c>
      <c r="F8" s="68">
        <f t="shared" si="1"/>
        <v>342.61</v>
      </c>
      <c r="G8" s="68">
        <f t="shared" si="1"/>
        <v>517.30899</v>
      </c>
      <c r="H8" s="68">
        <f t="shared" si="1"/>
        <v>462.53932999999995</v>
      </c>
      <c r="I8" s="68">
        <f t="shared" si="1"/>
        <v>333.65427</v>
      </c>
      <c r="J8" s="68">
        <v>100</v>
      </c>
      <c r="K8" s="68">
        <v>100</v>
      </c>
      <c r="L8" s="68">
        <v>100</v>
      </c>
      <c r="M8" s="68">
        <v>100</v>
      </c>
      <c r="N8" s="68"/>
      <c r="O8" s="68"/>
      <c r="P8" s="68">
        <v>100</v>
      </c>
      <c r="Q8" s="197"/>
      <c r="R8" s="199"/>
    </row>
    <row r="9" spans="1:18" ht="12.75" customHeight="1">
      <c r="A9" s="161" t="s">
        <v>31</v>
      </c>
      <c r="B9" s="162"/>
      <c r="C9" s="67">
        <v>23.6</v>
      </c>
      <c r="D9" s="67">
        <v>25.7</v>
      </c>
      <c r="E9" s="67">
        <v>24</v>
      </c>
      <c r="F9" s="67">
        <v>21.7</v>
      </c>
      <c r="G9" s="67">
        <v>24.5</v>
      </c>
      <c r="H9" s="67">
        <v>21.2</v>
      </c>
      <c r="I9" s="71" t="s">
        <v>25</v>
      </c>
      <c r="J9" s="71" t="s">
        <v>25</v>
      </c>
      <c r="K9" s="71" t="s">
        <v>25</v>
      </c>
      <c r="L9" s="71" t="s">
        <v>25</v>
      </c>
      <c r="M9" s="71" t="s">
        <v>25</v>
      </c>
      <c r="N9" s="71"/>
      <c r="O9" s="71"/>
      <c r="P9" s="71" t="s">
        <v>25</v>
      </c>
      <c r="Q9" s="196">
        <f>SUM(C10:P10)</f>
        <v>2883.95415</v>
      </c>
      <c r="R9" s="202">
        <v>3</v>
      </c>
    </row>
    <row r="10" spans="1:18" ht="12.75" customHeight="1">
      <c r="A10" s="163"/>
      <c r="B10" s="164"/>
      <c r="C10" s="68">
        <f aca="true" t="shared" si="2" ref="C10:C20">SUM(C9*C9*C9/100+250)</f>
        <v>381.44256</v>
      </c>
      <c r="D10" s="68">
        <f>SUM(D9*D9*D9/100+250)</f>
        <v>419.74593000000004</v>
      </c>
      <c r="E10" s="68">
        <f>SUM(E9*E9*E9/100+250)</f>
        <v>388.24</v>
      </c>
      <c r="F10" s="68">
        <f>SUM(F9*F9*F9/100+250)</f>
        <v>352.18313</v>
      </c>
      <c r="G10" s="68">
        <f>SUM(G9*G9*G9/100+250)</f>
        <v>397.06125</v>
      </c>
      <c r="H10" s="68">
        <f>SUM(H9*H9*H9/100+250)</f>
        <v>345.28128</v>
      </c>
      <c r="I10" s="68">
        <v>100</v>
      </c>
      <c r="J10" s="68">
        <v>100</v>
      </c>
      <c r="K10" s="68">
        <v>100</v>
      </c>
      <c r="L10" s="68">
        <v>100</v>
      </c>
      <c r="M10" s="68">
        <v>100</v>
      </c>
      <c r="N10" s="68"/>
      <c r="O10" s="68"/>
      <c r="P10" s="68">
        <v>100</v>
      </c>
      <c r="Q10" s="197"/>
      <c r="R10" s="203"/>
    </row>
    <row r="11" spans="1:18" ht="12.75">
      <c r="A11" s="161" t="s">
        <v>16</v>
      </c>
      <c r="B11" s="162"/>
      <c r="C11" s="67">
        <v>20.9</v>
      </c>
      <c r="D11" s="67">
        <v>28.5</v>
      </c>
      <c r="E11" s="67">
        <v>27.9</v>
      </c>
      <c r="F11" s="78">
        <v>24.5</v>
      </c>
      <c r="G11" s="83">
        <v>23.7</v>
      </c>
      <c r="H11" s="76" t="s">
        <v>25</v>
      </c>
      <c r="I11" s="76" t="s">
        <v>25</v>
      </c>
      <c r="J11" s="76" t="s">
        <v>25</v>
      </c>
      <c r="K11" s="74"/>
      <c r="L11" s="74"/>
      <c r="M11" s="74"/>
      <c r="N11" s="74"/>
      <c r="O11" s="74"/>
      <c r="P11" s="74"/>
      <c r="Q11" s="196">
        <f>SUM(C12:P12)</f>
        <v>2370.14271</v>
      </c>
      <c r="R11" s="198">
        <v>4</v>
      </c>
    </row>
    <row r="12" spans="1:18" ht="12.75">
      <c r="A12" s="163"/>
      <c r="B12" s="164"/>
      <c r="C12" s="68">
        <f t="shared" si="2"/>
        <v>341.29328999999996</v>
      </c>
      <c r="D12" s="68">
        <f>SUM(D11*D11*D11/100+250)</f>
        <v>481.49125000000004</v>
      </c>
      <c r="E12" s="68">
        <f>SUM(E11*E11*E11/100+250)</f>
        <v>467.17638999999997</v>
      </c>
      <c r="F12" s="68">
        <f>SUM(F11*F11*F11/100+250)</f>
        <v>397.06125</v>
      </c>
      <c r="G12" s="68">
        <f>SUM(G11*G11*G11/100+250)</f>
        <v>383.12053</v>
      </c>
      <c r="H12" s="68">
        <v>100</v>
      </c>
      <c r="I12" s="68">
        <v>100</v>
      </c>
      <c r="J12" s="68">
        <v>100</v>
      </c>
      <c r="K12" s="75"/>
      <c r="L12" s="75"/>
      <c r="M12" s="75"/>
      <c r="N12" s="75"/>
      <c r="O12" s="75"/>
      <c r="P12" s="72"/>
      <c r="Q12" s="197"/>
      <c r="R12" s="199"/>
    </row>
    <row r="13" spans="1:18" ht="12.75">
      <c r="A13" s="161" t="s">
        <v>23</v>
      </c>
      <c r="B13" s="162"/>
      <c r="C13" s="67">
        <v>24.8</v>
      </c>
      <c r="D13" s="67">
        <v>25.3</v>
      </c>
      <c r="E13" s="67">
        <v>26</v>
      </c>
      <c r="F13" s="67">
        <v>27.1</v>
      </c>
      <c r="G13" s="71" t="s">
        <v>25</v>
      </c>
      <c r="H13" s="71" t="s">
        <v>25</v>
      </c>
      <c r="I13" s="71" t="s">
        <v>25</v>
      </c>
      <c r="J13" s="67"/>
      <c r="K13" s="67"/>
      <c r="L13" s="67"/>
      <c r="M13" s="67"/>
      <c r="N13" s="67"/>
      <c r="O13" s="67"/>
      <c r="P13" s="67"/>
      <c r="Q13" s="196">
        <f>SUM(C14:P14)</f>
        <v>1989.2578</v>
      </c>
      <c r="R13" s="198">
        <v>5</v>
      </c>
    </row>
    <row r="14" spans="1:18" ht="12.75">
      <c r="A14" s="163"/>
      <c r="B14" s="164"/>
      <c r="C14" s="68">
        <f t="shared" si="2"/>
        <v>402.52992000000006</v>
      </c>
      <c r="D14" s="68">
        <f>SUM(D13*D13*D13/100+250)</f>
        <v>411.94277</v>
      </c>
      <c r="E14" s="68">
        <f>SUM(E13*E13*E13/100+250)</f>
        <v>425.76</v>
      </c>
      <c r="F14" s="68">
        <f>SUM(F13*F13*F13/100+250)</f>
        <v>449.02511000000004</v>
      </c>
      <c r="G14" s="68">
        <v>100</v>
      </c>
      <c r="H14" s="68">
        <v>100</v>
      </c>
      <c r="I14" s="68">
        <v>100</v>
      </c>
      <c r="J14" s="75"/>
      <c r="K14" s="75"/>
      <c r="L14" s="75"/>
      <c r="M14" s="75"/>
      <c r="N14" s="75"/>
      <c r="O14" s="75"/>
      <c r="P14" s="72"/>
      <c r="Q14" s="197"/>
      <c r="R14" s="199"/>
    </row>
    <row r="15" spans="1:18" ht="12.75" customHeight="1">
      <c r="A15" s="161" t="s">
        <v>32</v>
      </c>
      <c r="B15" s="162"/>
      <c r="C15" s="67">
        <v>25</v>
      </c>
      <c r="D15" s="67">
        <v>25.3</v>
      </c>
      <c r="E15" s="78">
        <v>20.1</v>
      </c>
      <c r="F15" s="76" t="s">
        <v>25</v>
      </c>
      <c r="G15" s="76" t="s">
        <v>25</v>
      </c>
      <c r="H15" s="76" t="s">
        <v>25</v>
      </c>
      <c r="I15" s="76" t="s">
        <v>25</v>
      </c>
      <c r="J15" s="78"/>
      <c r="K15" s="78"/>
      <c r="L15" s="78"/>
      <c r="M15" s="78"/>
      <c r="N15" s="78"/>
      <c r="O15" s="78"/>
      <c r="P15" s="78"/>
      <c r="Q15" s="196">
        <f>SUM(C16:P16)</f>
        <v>1549.39878</v>
      </c>
      <c r="R15" s="202">
        <v>6</v>
      </c>
    </row>
    <row r="16" spans="1:18" ht="12.75" customHeight="1">
      <c r="A16" s="163"/>
      <c r="B16" s="164"/>
      <c r="C16" s="68">
        <f t="shared" si="2"/>
        <v>406.25</v>
      </c>
      <c r="D16" s="68">
        <f>SUM(D15*D15*D15/100+250)</f>
        <v>411.94277</v>
      </c>
      <c r="E16" s="68">
        <f>SUM(E15*E15*E15/100+250)</f>
        <v>331.20601</v>
      </c>
      <c r="F16" s="68">
        <v>100</v>
      </c>
      <c r="G16" s="68">
        <v>100</v>
      </c>
      <c r="H16" s="68">
        <v>100</v>
      </c>
      <c r="I16" s="68">
        <v>100</v>
      </c>
      <c r="J16" s="75"/>
      <c r="K16" s="75"/>
      <c r="L16" s="75"/>
      <c r="M16" s="75"/>
      <c r="N16" s="75"/>
      <c r="O16" s="75"/>
      <c r="P16" s="75"/>
      <c r="Q16" s="197"/>
      <c r="R16" s="203"/>
    </row>
    <row r="17" spans="1:18" ht="12.75" customHeight="1">
      <c r="A17" s="161" t="s">
        <v>15</v>
      </c>
      <c r="B17" s="162"/>
      <c r="C17" s="67">
        <v>27.2</v>
      </c>
      <c r="D17" s="76" t="s">
        <v>25</v>
      </c>
      <c r="E17" s="76" t="s">
        <v>25</v>
      </c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200">
        <f>SUM(C18:P18)</f>
        <v>651.23648</v>
      </c>
      <c r="R17" s="202">
        <v>7</v>
      </c>
    </row>
    <row r="18" spans="1:18" ht="12.75" customHeight="1">
      <c r="A18" s="163"/>
      <c r="B18" s="164"/>
      <c r="C18" s="68">
        <f>SUM(C17*C17*C17/100+250)</f>
        <v>451.23648</v>
      </c>
      <c r="D18" s="68">
        <v>100</v>
      </c>
      <c r="E18" s="68">
        <v>100</v>
      </c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201"/>
      <c r="R18" s="203"/>
    </row>
    <row r="19" spans="1:18" ht="12.75" customHeight="1">
      <c r="A19" s="161" t="s">
        <v>18</v>
      </c>
      <c r="B19" s="162"/>
      <c r="C19" s="67">
        <v>27.2</v>
      </c>
      <c r="D19" s="71" t="s">
        <v>25</v>
      </c>
      <c r="E19" s="67"/>
      <c r="F19" s="78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196">
        <f>SUM(C20:P20)</f>
        <v>551.23648</v>
      </c>
      <c r="R19" s="202">
        <v>8</v>
      </c>
    </row>
    <row r="20" spans="1:18" ht="12.75" customHeight="1">
      <c r="A20" s="163"/>
      <c r="B20" s="164"/>
      <c r="C20" s="68">
        <f t="shared" si="2"/>
        <v>451.23648</v>
      </c>
      <c r="D20" s="68">
        <v>100</v>
      </c>
      <c r="E20" s="72"/>
      <c r="F20" s="72"/>
      <c r="G20" s="75"/>
      <c r="H20" s="75"/>
      <c r="I20" s="75"/>
      <c r="J20" s="75"/>
      <c r="K20" s="75"/>
      <c r="L20" s="75"/>
      <c r="M20" s="75"/>
      <c r="N20" s="75"/>
      <c r="O20" s="75"/>
      <c r="P20" s="72"/>
      <c r="Q20" s="197"/>
      <c r="R20" s="203"/>
    </row>
    <row r="21" spans="1:18" ht="12.75" customHeight="1">
      <c r="A21" s="161" t="s">
        <v>35</v>
      </c>
      <c r="B21" s="162"/>
      <c r="C21" s="67">
        <v>0</v>
      </c>
      <c r="D21" s="67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196">
        <f>SUM(C22:P22)</f>
        <v>0</v>
      </c>
      <c r="R21" s="202">
        <v>9</v>
      </c>
    </row>
    <row r="22" spans="1:18" ht="12.75" customHeight="1">
      <c r="A22" s="163"/>
      <c r="B22" s="164"/>
      <c r="C22" s="72">
        <v>0</v>
      </c>
      <c r="D22" s="72"/>
      <c r="E22" s="72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197"/>
      <c r="R22" s="203"/>
    </row>
    <row r="23" spans="1:18" ht="12.75" customHeight="1">
      <c r="A23" s="143"/>
      <c r="B23" s="175"/>
      <c r="C23" s="59"/>
      <c r="D23" s="59"/>
      <c r="E23" s="5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174"/>
      <c r="R23" s="142"/>
    </row>
    <row r="24" spans="1:18" ht="12.75" customHeight="1">
      <c r="A24" s="146"/>
      <c r="B24" s="141"/>
      <c r="C24" s="10"/>
      <c r="D24" s="10"/>
      <c r="E24" s="10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69"/>
      <c r="R24" s="173"/>
    </row>
    <row r="25" spans="1:18" ht="12.75" customHeight="1">
      <c r="A25" s="144"/>
      <c r="B25" s="145"/>
      <c r="C25" s="13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69"/>
      <c r="R25" s="172"/>
    </row>
    <row r="26" spans="1:18" ht="12.75" customHeight="1">
      <c r="A26" s="146"/>
      <c r="B26" s="141"/>
      <c r="C26" s="10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0"/>
      <c r="Q26" s="169"/>
      <c r="R26" s="173"/>
    </row>
    <row r="27" spans="1:18" ht="12.75" customHeight="1">
      <c r="A27" s="144"/>
      <c r="B27" s="145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69"/>
      <c r="R27" s="172"/>
    </row>
    <row r="28" spans="1:18" ht="12.75" customHeight="1">
      <c r="A28" s="146"/>
      <c r="B28" s="141"/>
      <c r="C28" s="10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69"/>
      <c r="R28" s="173"/>
    </row>
    <row r="29" spans="1:18" ht="12.75" customHeight="1">
      <c r="A29" s="144"/>
      <c r="B29" s="145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69"/>
      <c r="R29" s="172"/>
    </row>
    <row r="30" spans="1:18" ht="12.75" customHeight="1">
      <c r="A30" s="146"/>
      <c r="B30" s="141"/>
      <c r="C30" s="10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69"/>
      <c r="R30" s="173"/>
    </row>
    <row r="31" spans="1:18" ht="12.75" customHeight="1">
      <c r="A31" s="144"/>
      <c r="B31" s="145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69"/>
      <c r="R31" s="172"/>
    </row>
    <row r="32" spans="1:18" ht="12.75" customHeight="1">
      <c r="A32" s="146"/>
      <c r="B32" s="141"/>
      <c r="C32" s="10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69"/>
      <c r="R32" s="173"/>
    </row>
  </sheetData>
  <mergeCells count="47">
    <mergeCell ref="R15:R16"/>
    <mergeCell ref="Q13:Q14"/>
    <mergeCell ref="R13:R14"/>
    <mergeCell ref="Q29:Q30"/>
    <mergeCell ref="R29:R30"/>
    <mergeCell ref="Q23:Q24"/>
    <mergeCell ref="R25:R26"/>
    <mergeCell ref="A31:B32"/>
    <mergeCell ref="Q31:Q32"/>
    <mergeCell ref="R31:R32"/>
    <mergeCell ref="A15:B16"/>
    <mergeCell ref="A29:B30"/>
    <mergeCell ref="Q27:Q28"/>
    <mergeCell ref="R27:R28"/>
    <mergeCell ref="R23:R24"/>
    <mergeCell ref="Q25:Q26"/>
    <mergeCell ref="Q19:Q20"/>
    <mergeCell ref="A1:R1"/>
    <mergeCell ref="A2:B3"/>
    <mergeCell ref="R2:R3"/>
    <mergeCell ref="C3:P3"/>
    <mergeCell ref="C2:P2"/>
    <mergeCell ref="A27:B28"/>
    <mergeCell ref="R9:R10"/>
    <mergeCell ref="Q9:Q10"/>
    <mergeCell ref="A25:B26"/>
    <mergeCell ref="R21:R22"/>
    <mergeCell ref="Q21:Q22"/>
    <mergeCell ref="Q15:Q16"/>
    <mergeCell ref="Q11:Q12"/>
    <mergeCell ref="R19:R20"/>
    <mergeCell ref="R11:R12"/>
    <mergeCell ref="A19:B20"/>
    <mergeCell ref="A13:B14"/>
    <mergeCell ref="A9:B10"/>
    <mergeCell ref="A23:B24"/>
    <mergeCell ref="A21:B22"/>
    <mergeCell ref="A7:B8"/>
    <mergeCell ref="Q7:Q8"/>
    <mergeCell ref="R5:R6"/>
    <mergeCell ref="A17:B18"/>
    <mergeCell ref="Q17:Q18"/>
    <mergeCell ref="R17:R18"/>
    <mergeCell ref="A5:B6"/>
    <mergeCell ref="A11:B12"/>
    <mergeCell ref="Q5:Q6"/>
    <mergeCell ref="R7:R8"/>
  </mergeCells>
  <printOptions/>
  <pageMargins left="0.75" right="0.75" top="0.984251968503937" bottom="0.3937007874015748" header="0" footer="0"/>
  <pageSetup horizontalDpi="300" verticalDpi="3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2"/>
  <sheetViews>
    <sheetView workbookViewId="0" topLeftCell="A1">
      <selection activeCell="A1" sqref="A1:O1"/>
    </sheetView>
  </sheetViews>
  <sheetFormatPr defaultColWidth="11.421875" defaultRowHeight="12.75"/>
  <cols>
    <col min="1" max="1" width="11.421875" style="11" customWidth="1"/>
    <col min="2" max="2" width="21.8515625" style="11" customWidth="1"/>
    <col min="3" max="4" width="7.140625" style="11" customWidth="1"/>
    <col min="5" max="5" width="8.57421875" style="11" customWidth="1"/>
    <col min="6" max="6" width="7.140625" style="11" customWidth="1"/>
    <col min="7" max="7" width="9.28125" style="11" customWidth="1"/>
    <col min="8" max="12" width="7.140625" style="11" customWidth="1"/>
    <col min="13" max="13" width="7.28125" style="11" customWidth="1"/>
    <col min="14" max="14" width="8.57421875" style="11" customWidth="1"/>
    <col min="15" max="15" width="7.00390625" style="12" customWidth="1"/>
    <col min="16" max="16384" width="11.421875" style="11" customWidth="1"/>
  </cols>
  <sheetData>
    <row r="1" spans="1:15" ht="31.5" customHeight="1">
      <c r="A1" s="176" t="s">
        <v>36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8"/>
    </row>
    <row r="2" spans="1:15" ht="21.75" customHeight="1">
      <c r="A2" s="179" t="s">
        <v>8</v>
      </c>
      <c r="B2" s="180"/>
      <c r="C2" s="210" t="s">
        <v>50</v>
      </c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76" t="s">
        <v>10</v>
      </c>
      <c r="O2" s="185" t="s">
        <v>11</v>
      </c>
    </row>
    <row r="3" spans="1:15" ht="12.75">
      <c r="A3" s="181"/>
      <c r="B3" s="182"/>
      <c r="C3" s="94">
        <v>1</v>
      </c>
      <c r="D3" s="94">
        <v>2</v>
      </c>
      <c r="E3" s="94">
        <v>3</v>
      </c>
      <c r="F3" s="94">
        <v>4</v>
      </c>
      <c r="G3" s="94">
        <v>5</v>
      </c>
      <c r="H3" s="94">
        <v>6</v>
      </c>
      <c r="I3" s="94">
        <v>7</v>
      </c>
      <c r="J3" s="94">
        <v>8</v>
      </c>
      <c r="K3" s="94">
        <v>9</v>
      </c>
      <c r="L3" s="94">
        <v>10</v>
      </c>
      <c r="M3" s="94">
        <v>11</v>
      </c>
      <c r="N3" s="80"/>
      <c r="O3" s="186"/>
    </row>
    <row r="4" spans="1:15" ht="12.75">
      <c r="A4" s="211"/>
      <c r="B4" s="212"/>
      <c r="C4" s="188" t="s">
        <v>9</v>
      </c>
      <c r="D4" s="189"/>
      <c r="E4" s="189"/>
      <c r="F4" s="189"/>
      <c r="G4" s="189"/>
      <c r="H4" s="189"/>
      <c r="I4" s="189"/>
      <c r="J4" s="189"/>
      <c r="K4" s="189"/>
      <c r="L4" s="189"/>
      <c r="M4" s="190"/>
      <c r="N4" s="119" t="s">
        <v>2</v>
      </c>
      <c r="O4" s="213"/>
    </row>
    <row r="5" spans="1:15" ht="12.75">
      <c r="A5" s="161" t="s">
        <v>26</v>
      </c>
      <c r="B5" s="162"/>
      <c r="C5" s="67">
        <v>39.7</v>
      </c>
      <c r="D5" s="67">
        <v>29.9</v>
      </c>
      <c r="E5" s="67">
        <v>42.4</v>
      </c>
      <c r="F5" s="67">
        <v>26.2</v>
      </c>
      <c r="G5" s="67">
        <v>57</v>
      </c>
      <c r="H5" s="67">
        <v>25.1</v>
      </c>
      <c r="I5" s="61"/>
      <c r="J5" s="49"/>
      <c r="K5" s="49"/>
      <c r="L5" s="49"/>
      <c r="M5" s="100"/>
      <c r="N5" s="196">
        <f>SUM(C6:M6)</f>
        <v>5345.1767500000005</v>
      </c>
      <c r="O5" s="198">
        <v>1</v>
      </c>
    </row>
    <row r="6" spans="1:15" ht="12.75">
      <c r="A6" s="163"/>
      <c r="B6" s="164"/>
      <c r="C6" s="68">
        <f aca="true" t="shared" si="0" ref="C6:H6">SUM(C5*C5*C5/100+250)</f>
        <v>875.7077300000001</v>
      </c>
      <c r="D6" s="68">
        <f t="shared" si="0"/>
        <v>517.30899</v>
      </c>
      <c r="E6" s="68">
        <f t="shared" si="0"/>
        <v>1012.2502399999998</v>
      </c>
      <c r="F6" s="68">
        <f t="shared" si="0"/>
        <v>429.84727999999996</v>
      </c>
      <c r="G6" s="68">
        <f t="shared" si="0"/>
        <v>2101.9300000000003</v>
      </c>
      <c r="H6" s="68">
        <f t="shared" si="0"/>
        <v>408.13251</v>
      </c>
      <c r="I6" s="62"/>
      <c r="J6" s="50"/>
      <c r="K6" s="50"/>
      <c r="L6" s="50"/>
      <c r="M6" s="99"/>
      <c r="N6" s="197"/>
      <c r="O6" s="199"/>
    </row>
    <row r="7" spans="1:15" ht="12.75">
      <c r="A7" s="161" t="s">
        <v>21</v>
      </c>
      <c r="B7" s="162"/>
      <c r="C7" s="67">
        <v>37.2</v>
      </c>
      <c r="D7" s="67">
        <v>26.1</v>
      </c>
      <c r="E7" s="67">
        <v>28.6</v>
      </c>
      <c r="F7" s="67">
        <v>29.4</v>
      </c>
      <c r="G7" s="71" t="s">
        <v>25</v>
      </c>
      <c r="H7" s="67"/>
      <c r="I7" s="61"/>
      <c r="J7" s="49"/>
      <c r="K7" s="49"/>
      <c r="L7" s="49"/>
      <c r="M7" s="103"/>
      <c r="N7" s="196">
        <f>SUM(C8:M8)</f>
        <v>2280.64269</v>
      </c>
      <c r="O7" s="198">
        <v>2</v>
      </c>
    </row>
    <row r="8" spans="1:15" ht="12.75">
      <c r="A8" s="163"/>
      <c r="B8" s="164"/>
      <c r="C8" s="68">
        <f>SUM(C7*C7*C7/100+250)</f>
        <v>764.7884800000002</v>
      </c>
      <c r="D8" s="68">
        <f>SUM(D7*D7*D7/100+250)</f>
        <v>427.79581</v>
      </c>
      <c r="E8" s="68">
        <f>SUM(E7*E7*E7/100+250)</f>
        <v>483.93656</v>
      </c>
      <c r="F8" s="68">
        <f>SUM(F7*F7*F7/100+250)</f>
        <v>504.12183999999996</v>
      </c>
      <c r="G8" s="68">
        <v>100</v>
      </c>
      <c r="H8" s="68"/>
      <c r="I8" s="62"/>
      <c r="J8" s="50"/>
      <c r="K8" s="50"/>
      <c r="L8" s="51"/>
      <c r="M8" s="102"/>
      <c r="N8" s="197"/>
      <c r="O8" s="199"/>
    </row>
    <row r="9" spans="1:15" ht="12.75">
      <c r="A9" s="161" t="s">
        <v>19</v>
      </c>
      <c r="B9" s="162"/>
      <c r="C9" s="67">
        <v>26.3</v>
      </c>
      <c r="D9" s="71" t="s">
        <v>25</v>
      </c>
      <c r="E9" s="67"/>
      <c r="F9" s="78"/>
      <c r="G9" s="83"/>
      <c r="H9" s="74"/>
      <c r="I9" s="65"/>
      <c r="J9" s="58"/>
      <c r="K9" s="58"/>
      <c r="L9" s="58"/>
      <c r="M9" s="103"/>
      <c r="N9" s="196">
        <f>SUM(C10:M10)</f>
        <v>531.9144699999999</v>
      </c>
      <c r="O9" s="198">
        <v>3</v>
      </c>
    </row>
    <row r="10" spans="1:15" ht="12.75">
      <c r="A10" s="163"/>
      <c r="B10" s="164"/>
      <c r="C10" s="68">
        <f>SUM(C9*C9*C9/100+250)</f>
        <v>431.91447</v>
      </c>
      <c r="D10" s="68">
        <v>100</v>
      </c>
      <c r="E10" s="72"/>
      <c r="F10" s="72"/>
      <c r="G10" s="72"/>
      <c r="H10" s="75"/>
      <c r="I10" s="66"/>
      <c r="J10" s="57"/>
      <c r="K10" s="57"/>
      <c r="L10" s="57"/>
      <c r="M10" s="102"/>
      <c r="N10" s="197"/>
      <c r="O10" s="199"/>
    </row>
    <row r="11" spans="1:15" ht="12.75" customHeight="1">
      <c r="A11" s="161" t="s">
        <v>27</v>
      </c>
      <c r="B11" s="162"/>
      <c r="C11" s="67">
        <v>27.4</v>
      </c>
      <c r="D11" s="67"/>
      <c r="E11" s="67"/>
      <c r="F11" s="67"/>
      <c r="G11" s="67"/>
      <c r="H11" s="67"/>
      <c r="I11" s="61"/>
      <c r="J11" s="49"/>
      <c r="K11" s="49"/>
      <c r="L11" s="49"/>
      <c r="M11" s="100"/>
      <c r="N11" s="196">
        <f>SUM(C12:M12)</f>
        <v>455.70823999999993</v>
      </c>
      <c r="O11" s="202">
        <v>4</v>
      </c>
    </row>
    <row r="12" spans="1:15" ht="12.75" customHeight="1">
      <c r="A12" s="163"/>
      <c r="B12" s="164"/>
      <c r="C12" s="68">
        <f>SUM(C11*C11*C11/100+250)</f>
        <v>455.70823999999993</v>
      </c>
      <c r="D12" s="68"/>
      <c r="E12" s="68"/>
      <c r="F12" s="68"/>
      <c r="G12" s="68"/>
      <c r="H12" s="68"/>
      <c r="I12" s="126"/>
      <c r="J12" s="109"/>
      <c r="K12" s="109"/>
      <c r="L12" s="109"/>
      <c r="M12" s="102"/>
      <c r="N12" s="197"/>
      <c r="O12" s="203"/>
    </row>
    <row r="13" spans="1:15" ht="12.75">
      <c r="A13" s="161" t="s">
        <v>14</v>
      </c>
      <c r="B13" s="162"/>
      <c r="C13" s="71" t="s">
        <v>25</v>
      </c>
      <c r="D13" s="71" t="s">
        <v>25</v>
      </c>
      <c r="E13" s="67"/>
      <c r="F13" s="67"/>
      <c r="G13" s="67"/>
      <c r="H13" s="67"/>
      <c r="I13" s="61"/>
      <c r="J13" s="49"/>
      <c r="K13" s="49"/>
      <c r="L13" s="49"/>
      <c r="M13" s="100"/>
      <c r="N13" s="196">
        <f>SUM(C14:M14)</f>
        <v>200</v>
      </c>
      <c r="O13" s="198">
        <v>5</v>
      </c>
    </row>
    <row r="14" spans="1:15" ht="12.75">
      <c r="A14" s="163"/>
      <c r="B14" s="164"/>
      <c r="C14" s="68">
        <v>100</v>
      </c>
      <c r="D14" s="68">
        <v>100</v>
      </c>
      <c r="E14" s="72"/>
      <c r="F14" s="72"/>
      <c r="G14" s="72"/>
      <c r="H14" s="72"/>
      <c r="I14" s="64"/>
      <c r="J14" s="57"/>
      <c r="K14" s="57"/>
      <c r="L14" s="57"/>
      <c r="M14" s="102"/>
      <c r="N14" s="197"/>
      <c r="O14" s="199"/>
    </row>
    <row r="15" spans="1:15" ht="12.75" customHeight="1">
      <c r="A15" s="161" t="s">
        <v>20</v>
      </c>
      <c r="B15" s="162"/>
      <c r="C15" s="71" t="s">
        <v>25</v>
      </c>
      <c r="D15" s="67"/>
      <c r="E15" s="78"/>
      <c r="F15" s="78"/>
      <c r="G15" s="78"/>
      <c r="H15" s="78"/>
      <c r="I15" s="125"/>
      <c r="J15" s="56"/>
      <c r="K15" s="56"/>
      <c r="L15" s="56"/>
      <c r="M15" s="106"/>
      <c r="N15" s="196">
        <f>SUM(C16:M16)</f>
        <v>100</v>
      </c>
      <c r="O15" s="202">
        <v>6</v>
      </c>
    </row>
    <row r="16" spans="1:15" ht="12.75" customHeight="1">
      <c r="A16" s="163"/>
      <c r="B16" s="164"/>
      <c r="C16" s="68">
        <v>100</v>
      </c>
      <c r="D16" s="72"/>
      <c r="E16" s="72"/>
      <c r="F16" s="75"/>
      <c r="G16" s="75"/>
      <c r="H16" s="75"/>
      <c r="I16" s="66"/>
      <c r="J16" s="57"/>
      <c r="K16" s="57"/>
      <c r="L16" s="57"/>
      <c r="M16" s="104"/>
      <c r="N16" s="197"/>
      <c r="O16" s="203"/>
    </row>
    <row r="17" spans="1:15" ht="12.75" customHeight="1">
      <c r="A17" s="161" t="s">
        <v>28</v>
      </c>
      <c r="B17" s="162"/>
      <c r="C17" s="67">
        <v>0</v>
      </c>
      <c r="D17" s="67"/>
      <c r="E17" s="67"/>
      <c r="F17" s="78"/>
      <c r="G17" s="74"/>
      <c r="H17" s="74"/>
      <c r="I17" s="65"/>
      <c r="J17" s="58"/>
      <c r="K17" s="58"/>
      <c r="L17" s="58"/>
      <c r="M17" s="103"/>
      <c r="N17" s="196">
        <f>SUM(C18:M18)</f>
        <v>0</v>
      </c>
      <c r="O17" s="202">
        <v>8</v>
      </c>
    </row>
    <row r="18" spans="1:15" ht="12.75" customHeight="1">
      <c r="A18" s="163"/>
      <c r="B18" s="164"/>
      <c r="C18" s="72">
        <v>0</v>
      </c>
      <c r="D18" s="72"/>
      <c r="E18" s="72"/>
      <c r="F18" s="72"/>
      <c r="G18" s="75"/>
      <c r="H18" s="75"/>
      <c r="I18" s="66"/>
      <c r="J18" s="57"/>
      <c r="K18" s="57"/>
      <c r="L18" s="57"/>
      <c r="M18" s="102"/>
      <c r="N18" s="197"/>
      <c r="O18" s="203"/>
    </row>
    <row r="19" spans="1:15" ht="12.75" customHeight="1">
      <c r="A19" s="161" t="s">
        <v>29</v>
      </c>
      <c r="B19" s="162"/>
      <c r="C19" s="67">
        <v>0</v>
      </c>
      <c r="D19" s="74"/>
      <c r="E19" s="74"/>
      <c r="F19" s="74"/>
      <c r="G19" s="74"/>
      <c r="H19" s="74"/>
      <c r="I19" s="65"/>
      <c r="J19" s="58"/>
      <c r="K19" s="58"/>
      <c r="L19" s="58"/>
      <c r="M19" s="103"/>
      <c r="N19" s="200">
        <f>SUM(C20:M20)</f>
        <v>0</v>
      </c>
      <c r="O19" s="202">
        <v>8</v>
      </c>
    </row>
    <row r="20" spans="1:15" ht="12.75" customHeight="1">
      <c r="A20" s="163"/>
      <c r="B20" s="164"/>
      <c r="C20" s="72">
        <v>0</v>
      </c>
      <c r="D20" s="75"/>
      <c r="E20" s="75"/>
      <c r="F20" s="75"/>
      <c r="G20" s="75"/>
      <c r="H20" s="75"/>
      <c r="I20" s="66"/>
      <c r="J20" s="57"/>
      <c r="K20" s="57"/>
      <c r="L20" s="57"/>
      <c r="M20" s="104"/>
      <c r="N20" s="201"/>
      <c r="O20" s="203"/>
    </row>
    <row r="21" spans="1:15" ht="12.75" customHeight="1">
      <c r="A21" s="161" t="s">
        <v>17</v>
      </c>
      <c r="B21" s="162"/>
      <c r="C21" s="67">
        <v>0</v>
      </c>
      <c r="D21" s="67"/>
      <c r="E21" s="78"/>
      <c r="F21" s="78"/>
      <c r="G21" s="78"/>
      <c r="H21" s="78"/>
      <c r="I21" s="125"/>
      <c r="J21" s="56"/>
      <c r="K21" s="56"/>
      <c r="L21" s="56"/>
      <c r="M21" s="106"/>
      <c r="N21" s="196">
        <f>SUM(C22:M22)</f>
        <v>0</v>
      </c>
      <c r="O21" s="202">
        <v>8</v>
      </c>
    </row>
    <row r="22" spans="1:15" ht="12.75" customHeight="1">
      <c r="A22" s="163"/>
      <c r="B22" s="164"/>
      <c r="C22" s="72">
        <v>0</v>
      </c>
      <c r="D22" s="72"/>
      <c r="E22" s="72"/>
      <c r="F22" s="75"/>
      <c r="G22" s="75"/>
      <c r="H22" s="75"/>
      <c r="I22" s="66"/>
      <c r="J22" s="57"/>
      <c r="K22" s="57"/>
      <c r="L22" s="57"/>
      <c r="M22" s="104"/>
      <c r="N22" s="197"/>
      <c r="O22" s="203"/>
    </row>
    <row r="23" spans="1:15" ht="12.75" customHeight="1">
      <c r="A23" s="143"/>
      <c r="B23" s="175"/>
      <c r="C23" s="59"/>
      <c r="D23" s="59"/>
      <c r="E23" s="59"/>
      <c r="F23" s="54"/>
      <c r="G23" s="54"/>
      <c r="H23" s="54"/>
      <c r="I23" s="54"/>
      <c r="J23" s="54"/>
      <c r="K23" s="54"/>
      <c r="L23" s="54"/>
      <c r="M23" s="54"/>
      <c r="N23" s="174"/>
      <c r="O23" s="142"/>
    </row>
    <row r="24" spans="1:15" ht="12.75" customHeight="1">
      <c r="A24" s="146"/>
      <c r="B24" s="141"/>
      <c r="C24" s="10"/>
      <c r="D24" s="10"/>
      <c r="E24" s="10"/>
      <c r="F24" s="14"/>
      <c r="G24" s="14"/>
      <c r="H24" s="14"/>
      <c r="I24" s="14"/>
      <c r="J24" s="14"/>
      <c r="K24" s="14"/>
      <c r="L24" s="14"/>
      <c r="M24" s="14"/>
      <c r="N24" s="169"/>
      <c r="O24" s="173"/>
    </row>
    <row r="25" spans="1:15" ht="12.75" customHeight="1">
      <c r="A25" s="144"/>
      <c r="B25" s="145"/>
      <c r="C25" s="13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69"/>
      <c r="O25" s="172"/>
    </row>
    <row r="26" spans="1:15" ht="12.75" customHeight="1">
      <c r="A26" s="146"/>
      <c r="B26" s="141"/>
      <c r="C26" s="10"/>
      <c r="D26" s="14"/>
      <c r="E26" s="14"/>
      <c r="F26" s="14"/>
      <c r="G26" s="14"/>
      <c r="H26" s="14"/>
      <c r="I26" s="14"/>
      <c r="J26" s="14"/>
      <c r="K26" s="14"/>
      <c r="L26" s="14"/>
      <c r="M26" s="10"/>
      <c r="N26" s="169"/>
      <c r="O26" s="173"/>
    </row>
    <row r="27" spans="1:15" ht="12.75" customHeight="1">
      <c r="A27" s="144"/>
      <c r="B27" s="145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69"/>
      <c r="O27" s="172"/>
    </row>
    <row r="28" spans="1:15" ht="12.75" customHeight="1">
      <c r="A28" s="146"/>
      <c r="B28" s="141"/>
      <c r="C28" s="10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69"/>
      <c r="O28" s="173"/>
    </row>
    <row r="29" spans="1:15" ht="12.75" customHeight="1">
      <c r="A29" s="144"/>
      <c r="B29" s="145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69"/>
      <c r="O29" s="172"/>
    </row>
    <row r="30" spans="1:15" ht="12.75" customHeight="1">
      <c r="A30" s="146"/>
      <c r="B30" s="141"/>
      <c r="C30" s="10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69"/>
      <c r="O30" s="173"/>
    </row>
    <row r="31" spans="1:15" ht="12.75" customHeight="1">
      <c r="A31" s="144"/>
      <c r="B31" s="145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69"/>
      <c r="O31" s="172"/>
    </row>
    <row r="32" spans="1:15" ht="12.75" customHeight="1">
      <c r="A32" s="146"/>
      <c r="B32" s="141"/>
      <c r="C32" s="10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69"/>
      <c r="O32" s="173"/>
    </row>
  </sheetData>
  <mergeCells count="47">
    <mergeCell ref="A5:B6"/>
    <mergeCell ref="A9:B10"/>
    <mergeCell ref="A17:B18"/>
    <mergeCell ref="A13:B14"/>
    <mergeCell ref="A11:B12"/>
    <mergeCell ref="A7:B8"/>
    <mergeCell ref="O21:O22"/>
    <mergeCell ref="N21:N22"/>
    <mergeCell ref="N15:N16"/>
    <mergeCell ref="N17:N18"/>
    <mergeCell ref="O17:O18"/>
    <mergeCell ref="N5:N6"/>
    <mergeCell ref="O5:O6"/>
    <mergeCell ref="N7:N8"/>
    <mergeCell ref="O7:O8"/>
    <mergeCell ref="A1:O1"/>
    <mergeCell ref="A2:B4"/>
    <mergeCell ref="O2:O4"/>
    <mergeCell ref="C4:M4"/>
    <mergeCell ref="C2:M2"/>
    <mergeCell ref="A31:B32"/>
    <mergeCell ref="N31:N32"/>
    <mergeCell ref="O31:O32"/>
    <mergeCell ref="A15:B16"/>
    <mergeCell ref="A29:B30"/>
    <mergeCell ref="N27:N28"/>
    <mergeCell ref="O27:O28"/>
    <mergeCell ref="O23:O24"/>
    <mergeCell ref="N25:N26"/>
    <mergeCell ref="A23:B24"/>
    <mergeCell ref="O9:O10"/>
    <mergeCell ref="O15:O16"/>
    <mergeCell ref="N13:N14"/>
    <mergeCell ref="O13:O14"/>
    <mergeCell ref="N9:N10"/>
    <mergeCell ref="O11:O12"/>
    <mergeCell ref="N11:N12"/>
    <mergeCell ref="N29:N30"/>
    <mergeCell ref="A19:B20"/>
    <mergeCell ref="N19:N20"/>
    <mergeCell ref="O19:O20"/>
    <mergeCell ref="O29:O30"/>
    <mergeCell ref="N23:N24"/>
    <mergeCell ref="O25:O26"/>
    <mergeCell ref="A21:B22"/>
    <mergeCell ref="A27:B28"/>
    <mergeCell ref="A25:B26"/>
  </mergeCells>
  <printOptions/>
  <pageMargins left="0.75" right="0.75" top="0.984251968503937" bottom="0.3937007874015748" header="0" footer="0"/>
  <pageSetup horizontalDpi="300" verticalDpi="300" orientation="landscape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8"/>
  <sheetViews>
    <sheetView workbookViewId="0" topLeftCell="A1">
      <selection activeCell="A1" sqref="A1:S1"/>
    </sheetView>
  </sheetViews>
  <sheetFormatPr defaultColWidth="11.421875" defaultRowHeight="12.75"/>
  <cols>
    <col min="1" max="1" width="11.421875" style="11" customWidth="1"/>
    <col min="2" max="2" width="20.140625" style="11" customWidth="1"/>
    <col min="3" max="12" width="7.140625" style="11" customWidth="1"/>
    <col min="13" max="17" width="9.421875" style="11" bestFit="1" customWidth="1"/>
    <col min="18" max="18" width="8.57421875" style="11" customWidth="1"/>
    <col min="19" max="19" width="7.00390625" style="12" customWidth="1"/>
    <col min="20" max="16384" width="11.421875" style="11" customWidth="1"/>
  </cols>
  <sheetData>
    <row r="1" spans="1:19" ht="24.75" customHeight="1">
      <c r="A1" s="176" t="s">
        <v>30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8"/>
    </row>
    <row r="2" spans="1:19" ht="26.25" customHeight="1">
      <c r="A2" s="179" t="s">
        <v>8</v>
      </c>
      <c r="B2" s="180"/>
      <c r="C2" s="192" t="s">
        <v>37</v>
      </c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76" t="s">
        <v>10</v>
      </c>
      <c r="S2" s="185" t="s">
        <v>11</v>
      </c>
    </row>
    <row r="3" spans="1:19" ht="12.75">
      <c r="A3" s="181"/>
      <c r="B3" s="182"/>
      <c r="C3" s="94">
        <v>1</v>
      </c>
      <c r="D3" s="94">
        <v>2</v>
      </c>
      <c r="E3" s="94">
        <v>3</v>
      </c>
      <c r="F3" s="94">
        <v>4</v>
      </c>
      <c r="G3" s="94">
        <v>5</v>
      </c>
      <c r="H3" s="94">
        <v>6</v>
      </c>
      <c r="I3" s="94">
        <v>7</v>
      </c>
      <c r="J3" s="94">
        <v>8</v>
      </c>
      <c r="K3" s="94">
        <v>9</v>
      </c>
      <c r="L3" s="94">
        <v>10</v>
      </c>
      <c r="M3" s="94">
        <v>11</v>
      </c>
      <c r="N3" s="94">
        <v>12</v>
      </c>
      <c r="O3" s="94">
        <v>13</v>
      </c>
      <c r="P3" s="94">
        <v>14</v>
      </c>
      <c r="Q3" s="94">
        <v>15</v>
      </c>
      <c r="R3" s="80"/>
      <c r="S3" s="186"/>
    </row>
    <row r="4" spans="1:19" ht="12.75">
      <c r="A4" s="183"/>
      <c r="B4" s="184"/>
      <c r="C4" s="188" t="s">
        <v>9</v>
      </c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90"/>
      <c r="R4" s="97" t="s">
        <v>2</v>
      </c>
      <c r="S4" s="187"/>
    </row>
    <row r="5" spans="1:19" ht="12.75">
      <c r="A5" s="161" t="s">
        <v>16</v>
      </c>
      <c r="B5" s="162"/>
      <c r="C5" s="67">
        <v>25.5</v>
      </c>
      <c r="D5" s="67">
        <v>24.2</v>
      </c>
      <c r="E5" s="67">
        <v>22.2</v>
      </c>
      <c r="F5" s="67">
        <v>22.5</v>
      </c>
      <c r="G5" s="67">
        <v>21.1</v>
      </c>
      <c r="H5" s="67">
        <v>25.5</v>
      </c>
      <c r="I5" s="67">
        <v>21.5</v>
      </c>
      <c r="J5" s="67">
        <v>28.3</v>
      </c>
      <c r="K5" s="67">
        <v>25.2</v>
      </c>
      <c r="L5" s="67">
        <v>20.1</v>
      </c>
      <c r="M5" s="71" t="s">
        <v>25</v>
      </c>
      <c r="N5" s="71" t="s">
        <v>25</v>
      </c>
      <c r="O5" s="71" t="s">
        <v>25</v>
      </c>
      <c r="P5" s="71" t="s">
        <v>25</v>
      </c>
      <c r="Q5" s="71" t="s">
        <v>25</v>
      </c>
      <c r="R5" s="196">
        <f>SUM(C6:Q6)</f>
        <v>4357.88013</v>
      </c>
      <c r="S5" s="198">
        <v>1</v>
      </c>
    </row>
    <row r="6" spans="1:19" ht="12.75">
      <c r="A6" s="163"/>
      <c r="B6" s="164"/>
      <c r="C6" s="68">
        <f aca="true" t="shared" si="0" ref="C6:L6">SUM(C5*C5*C5/100+250)</f>
        <v>415.81375</v>
      </c>
      <c r="D6" s="68">
        <f t="shared" si="0"/>
        <v>391.72488</v>
      </c>
      <c r="E6" s="68">
        <f t="shared" si="0"/>
        <v>359.41048</v>
      </c>
      <c r="F6" s="68">
        <f t="shared" si="0"/>
        <v>363.90625</v>
      </c>
      <c r="G6" s="68">
        <f t="shared" si="0"/>
        <v>343.93931</v>
      </c>
      <c r="H6" s="68">
        <f t="shared" si="0"/>
        <v>415.81375</v>
      </c>
      <c r="I6" s="68">
        <f t="shared" si="0"/>
        <v>349.38375</v>
      </c>
      <c r="J6" s="68">
        <f t="shared" si="0"/>
        <v>476.65187000000003</v>
      </c>
      <c r="K6" s="68">
        <f t="shared" si="0"/>
        <v>410.03008</v>
      </c>
      <c r="L6" s="68">
        <f t="shared" si="0"/>
        <v>331.20601</v>
      </c>
      <c r="M6" s="68">
        <v>100</v>
      </c>
      <c r="N6" s="68">
        <v>100</v>
      </c>
      <c r="O6" s="68">
        <v>100</v>
      </c>
      <c r="P6" s="68">
        <v>100</v>
      </c>
      <c r="Q6" s="68">
        <v>100</v>
      </c>
      <c r="R6" s="197"/>
      <c r="S6" s="199"/>
    </row>
    <row r="7" spans="1:19" ht="12.75">
      <c r="A7" s="161" t="s">
        <v>35</v>
      </c>
      <c r="B7" s="162"/>
      <c r="C7" s="67">
        <v>20.5</v>
      </c>
      <c r="D7" s="67">
        <v>25.2</v>
      </c>
      <c r="E7" s="67">
        <v>24.3</v>
      </c>
      <c r="F7" s="67">
        <v>26.6</v>
      </c>
      <c r="G7" s="67">
        <v>28.8</v>
      </c>
      <c r="H7" s="67"/>
      <c r="I7" s="67"/>
      <c r="J7" s="67"/>
      <c r="K7" s="67"/>
      <c r="L7" s="67"/>
      <c r="M7" s="74"/>
      <c r="N7" s="67"/>
      <c r="O7" s="67"/>
      <c r="P7" s="67"/>
      <c r="Q7" s="67"/>
      <c r="R7" s="196">
        <f>SUM(C8:Q8)</f>
        <v>2066.76008</v>
      </c>
      <c r="S7" s="198">
        <v>2</v>
      </c>
    </row>
    <row r="8" spans="1:19" ht="12.75">
      <c r="A8" s="163"/>
      <c r="B8" s="164"/>
      <c r="C8" s="68">
        <f>SUM(C7*C7*C7/100+250)</f>
        <v>336.15125</v>
      </c>
      <c r="D8" s="68">
        <f>SUM(D7*D7*D7/100+250)</f>
        <v>410.03008</v>
      </c>
      <c r="E8" s="68">
        <f>SUM(E7*E7*E7/100+250)</f>
        <v>393.48906999999997</v>
      </c>
      <c r="F8" s="68">
        <f>SUM(F7*F7*F7/100+250)</f>
        <v>438.21096</v>
      </c>
      <c r="G8" s="68">
        <f>SUM(G7*G7*G7/100+250)</f>
        <v>488.87872000000004</v>
      </c>
      <c r="H8" s="68"/>
      <c r="I8" s="68"/>
      <c r="J8" s="68"/>
      <c r="K8" s="72"/>
      <c r="L8" s="72"/>
      <c r="M8" s="72"/>
      <c r="N8" s="72"/>
      <c r="O8" s="75"/>
      <c r="P8" s="75"/>
      <c r="Q8" s="75"/>
      <c r="R8" s="197"/>
      <c r="S8" s="199"/>
    </row>
    <row r="9" spans="1:19" ht="14.25" customHeight="1">
      <c r="A9" s="161" t="s">
        <v>13</v>
      </c>
      <c r="B9" s="162"/>
      <c r="C9" s="67">
        <v>23.1</v>
      </c>
      <c r="D9" s="67">
        <v>25</v>
      </c>
      <c r="E9" s="67">
        <v>31.4</v>
      </c>
      <c r="F9" s="71" t="s">
        <v>25</v>
      </c>
      <c r="G9" s="71" t="s">
        <v>25</v>
      </c>
      <c r="H9" s="67"/>
      <c r="I9" s="67"/>
      <c r="J9" s="67"/>
      <c r="K9" s="67"/>
      <c r="L9" s="67"/>
      <c r="M9" s="67"/>
      <c r="N9" s="67"/>
      <c r="O9" s="67"/>
      <c r="P9" s="67"/>
      <c r="Q9" s="67"/>
      <c r="R9" s="196">
        <f>SUM(C10:Q10)</f>
        <v>1539.1053499999998</v>
      </c>
      <c r="S9" s="198">
        <v>3</v>
      </c>
    </row>
    <row r="10" spans="1:19" ht="12.75" customHeight="1">
      <c r="A10" s="163"/>
      <c r="B10" s="164"/>
      <c r="C10" s="68">
        <f>SUM(C9*C9*C9/100+250)</f>
        <v>373.26391</v>
      </c>
      <c r="D10" s="68">
        <f>SUM(D9*D9*D9/100+250)</f>
        <v>406.25</v>
      </c>
      <c r="E10" s="68">
        <f>SUM(E9*E9*E9/100+250)</f>
        <v>559.5914399999999</v>
      </c>
      <c r="F10" s="68">
        <v>100</v>
      </c>
      <c r="G10" s="68">
        <v>100</v>
      </c>
      <c r="H10" s="72"/>
      <c r="I10" s="72"/>
      <c r="J10" s="75"/>
      <c r="K10" s="75"/>
      <c r="L10" s="75"/>
      <c r="M10" s="72"/>
      <c r="N10" s="72"/>
      <c r="O10" s="75"/>
      <c r="P10" s="75"/>
      <c r="Q10" s="75"/>
      <c r="R10" s="197"/>
      <c r="S10" s="199"/>
    </row>
    <row r="11" spans="1:19" ht="15" customHeight="1">
      <c r="A11" s="161" t="s">
        <v>23</v>
      </c>
      <c r="B11" s="162"/>
      <c r="C11" s="112">
        <v>27.2</v>
      </c>
      <c r="D11" s="112">
        <v>23.7</v>
      </c>
      <c r="E11" s="82" t="s">
        <v>25</v>
      </c>
      <c r="F11" s="82" t="s">
        <v>25</v>
      </c>
      <c r="G11" s="76" t="s">
        <v>25</v>
      </c>
      <c r="H11" s="76" t="s">
        <v>25</v>
      </c>
      <c r="I11" s="76" t="s">
        <v>25</v>
      </c>
      <c r="J11" s="76" t="s">
        <v>25</v>
      </c>
      <c r="K11" s="76" t="s">
        <v>25</v>
      </c>
      <c r="L11" s="74"/>
      <c r="M11" s="74"/>
      <c r="N11" s="74"/>
      <c r="O11" s="74"/>
      <c r="P11" s="74"/>
      <c r="Q11" s="74"/>
      <c r="R11" s="196">
        <f>SUM(C12:Q12)</f>
        <v>1534.35701</v>
      </c>
      <c r="S11" s="198">
        <v>4</v>
      </c>
    </row>
    <row r="12" spans="1:19" ht="15" customHeight="1">
      <c r="A12" s="163"/>
      <c r="B12" s="164"/>
      <c r="C12" s="68">
        <f>SUM(C11*C11*C11/100+250)</f>
        <v>451.23648</v>
      </c>
      <c r="D12" s="72">
        <f>SUM(D11*D11*D11/100+250)</f>
        <v>383.12053</v>
      </c>
      <c r="E12" s="68">
        <v>100</v>
      </c>
      <c r="F12" s="68">
        <v>100</v>
      </c>
      <c r="G12" s="68">
        <v>100</v>
      </c>
      <c r="H12" s="68">
        <v>100</v>
      </c>
      <c r="I12" s="68">
        <v>100</v>
      </c>
      <c r="J12" s="68">
        <v>100</v>
      </c>
      <c r="K12" s="68">
        <v>100</v>
      </c>
      <c r="L12" s="75"/>
      <c r="M12" s="72"/>
      <c r="N12" s="75"/>
      <c r="O12" s="75"/>
      <c r="P12" s="75"/>
      <c r="Q12" s="75"/>
      <c r="R12" s="197"/>
      <c r="S12" s="199"/>
    </row>
    <row r="13" spans="1:19" ht="12.75" customHeight="1">
      <c r="A13" s="161" t="s">
        <v>18</v>
      </c>
      <c r="B13" s="162"/>
      <c r="C13" s="67">
        <v>25.3</v>
      </c>
      <c r="D13" s="67">
        <v>30.5</v>
      </c>
      <c r="E13" s="67">
        <v>23</v>
      </c>
      <c r="F13" s="71" t="s">
        <v>25</v>
      </c>
      <c r="G13" s="71" t="s">
        <v>25</v>
      </c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196">
        <f>SUM(C14:Q14)</f>
        <v>1517.33902</v>
      </c>
      <c r="S13" s="198">
        <v>5</v>
      </c>
    </row>
    <row r="14" spans="1:19" ht="12.75" customHeight="1">
      <c r="A14" s="163"/>
      <c r="B14" s="164"/>
      <c r="C14" s="68">
        <f>SUM(C13*C13*C13/100+250)</f>
        <v>411.94277</v>
      </c>
      <c r="D14" s="72">
        <f>SUM(D13*D13*D13/100+250)</f>
        <v>533.7262499999999</v>
      </c>
      <c r="E14" s="72">
        <f>SUM(E13*E13*E13/100+250)</f>
        <v>371.67</v>
      </c>
      <c r="F14" s="68">
        <v>100</v>
      </c>
      <c r="G14" s="68">
        <v>100</v>
      </c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197"/>
      <c r="S14" s="199"/>
    </row>
    <row r="15" spans="1:19" ht="12.75" customHeight="1">
      <c r="A15" s="161" t="s">
        <v>32</v>
      </c>
      <c r="B15" s="162"/>
      <c r="C15" s="67">
        <v>27.1</v>
      </c>
      <c r="D15" s="67">
        <v>23.2</v>
      </c>
      <c r="E15" s="67">
        <v>26.5</v>
      </c>
      <c r="F15" s="71" t="s">
        <v>25</v>
      </c>
      <c r="G15" s="71" t="s">
        <v>25</v>
      </c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196">
        <f>SUM(C16:Q16)</f>
        <v>1459.99304</v>
      </c>
      <c r="S15" s="198">
        <v>6</v>
      </c>
    </row>
    <row r="16" spans="1:19" ht="12.75" customHeight="1">
      <c r="A16" s="163"/>
      <c r="B16" s="164"/>
      <c r="C16" s="68">
        <f>SUM(C15*C15*C15/100+250)</f>
        <v>449.02511000000004</v>
      </c>
      <c r="D16" s="72">
        <f>SUM(D15*D15*D15/100+250)</f>
        <v>374.87167999999997</v>
      </c>
      <c r="E16" s="72">
        <f>SUM(E15*E15*E15/100+250)</f>
        <v>436.09625</v>
      </c>
      <c r="F16" s="68">
        <v>100</v>
      </c>
      <c r="G16" s="68">
        <v>100</v>
      </c>
      <c r="H16" s="75"/>
      <c r="I16" s="75"/>
      <c r="J16" s="75"/>
      <c r="K16" s="75"/>
      <c r="L16" s="75"/>
      <c r="M16" s="72"/>
      <c r="N16" s="75"/>
      <c r="O16" s="75"/>
      <c r="P16" s="75"/>
      <c r="Q16" s="75"/>
      <c r="R16" s="197"/>
      <c r="S16" s="199"/>
    </row>
    <row r="17" spans="1:19" ht="12.75" customHeight="1">
      <c r="A17" s="161" t="s">
        <v>31</v>
      </c>
      <c r="B17" s="162"/>
      <c r="C17" s="67">
        <v>24.5</v>
      </c>
      <c r="D17" s="67">
        <v>22.2</v>
      </c>
      <c r="E17" s="67">
        <v>21.9</v>
      </c>
      <c r="F17" s="71" t="s">
        <v>25</v>
      </c>
      <c r="G17" s="71" t="s">
        <v>25</v>
      </c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196">
        <f>SUM(C18:Q18)</f>
        <v>1311.50632</v>
      </c>
      <c r="S17" s="198">
        <v>7</v>
      </c>
    </row>
    <row r="18" spans="1:19" ht="12.75" customHeight="1">
      <c r="A18" s="163"/>
      <c r="B18" s="164"/>
      <c r="C18" s="68">
        <f>SUM(C17*C17*C17/100+250)</f>
        <v>397.06125</v>
      </c>
      <c r="D18" s="68">
        <f>SUM(D17*D17*D17/100+250)</f>
        <v>359.41048</v>
      </c>
      <c r="E18" s="68">
        <f>SUM(E17*E17*E17/100+250)</f>
        <v>355.03459</v>
      </c>
      <c r="F18" s="68">
        <v>100</v>
      </c>
      <c r="G18" s="68">
        <v>100</v>
      </c>
      <c r="H18" s="68"/>
      <c r="I18" s="68"/>
      <c r="J18" s="115"/>
      <c r="K18" s="115"/>
      <c r="L18" s="115"/>
      <c r="M18" s="72"/>
      <c r="N18" s="72"/>
      <c r="O18" s="72"/>
      <c r="P18" s="115"/>
      <c r="Q18" s="115"/>
      <c r="R18" s="197"/>
      <c r="S18" s="199"/>
    </row>
    <row r="19" spans="1:19" ht="12.75" customHeight="1">
      <c r="A19" s="161" t="s">
        <v>12</v>
      </c>
      <c r="B19" s="162"/>
      <c r="C19" s="71" t="s">
        <v>25</v>
      </c>
      <c r="D19" s="76" t="s">
        <v>25</v>
      </c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200">
        <f>SUM(C20:Q20)</f>
        <v>200</v>
      </c>
      <c r="S19" s="198">
        <v>8</v>
      </c>
    </row>
    <row r="20" spans="1:19" ht="12.75" customHeight="1">
      <c r="A20" s="163"/>
      <c r="B20" s="164"/>
      <c r="C20" s="68">
        <v>100</v>
      </c>
      <c r="D20" s="68">
        <v>100</v>
      </c>
      <c r="E20" s="72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201"/>
      <c r="S20" s="199"/>
    </row>
    <row r="21" spans="1:19" ht="12.75" customHeight="1">
      <c r="A21" s="161" t="s">
        <v>15</v>
      </c>
      <c r="B21" s="162"/>
      <c r="C21" s="67">
        <v>0</v>
      </c>
      <c r="D21" s="67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196">
        <f>SUM(C22:Q22)</f>
        <v>0</v>
      </c>
      <c r="S21" s="198">
        <v>9</v>
      </c>
    </row>
    <row r="22" spans="1:19" ht="12.75" customHeight="1">
      <c r="A22" s="163"/>
      <c r="B22" s="164"/>
      <c r="C22" s="72">
        <v>0</v>
      </c>
      <c r="D22" s="72"/>
      <c r="E22" s="72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197"/>
      <c r="S22" s="199"/>
    </row>
    <row r="23" spans="1:19" ht="12.75" customHeight="1">
      <c r="A23" s="143"/>
      <c r="B23" s="175"/>
      <c r="C23" s="53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174"/>
      <c r="S23" s="142"/>
    </row>
    <row r="24" spans="1:19" ht="12.75" customHeight="1">
      <c r="A24" s="146"/>
      <c r="B24" s="141"/>
      <c r="C24" s="10"/>
      <c r="D24" s="14"/>
      <c r="E24" s="14"/>
      <c r="F24" s="14"/>
      <c r="G24" s="14"/>
      <c r="H24" s="14"/>
      <c r="I24" s="14"/>
      <c r="J24" s="14"/>
      <c r="K24" s="14"/>
      <c r="L24" s="14"/>
      <c r="M24" s="10"/>
      <c r="N24" s="14"/>
      <c r="O24" s="14"/>
      <c r="P24" s="14"/>
      <c r="Q24" s="14"/>
      <c r="R24" s="169"/>
      <c r="S24" s="173"/>
    </row>
    <row r="25" spans="1:19" ht="12.75" customHeight="1">
      <c r="A25" s="144"/>
      <c r="B25" s="145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69"/>
      <c r="S25" s="172"/>
    </row>
    <row r="26" spans="1:19" ht="12.75" customHeight="1">
      <c r="A26" s="146"/>
      <c r="B26" s="141"/>
      <c r="C26" s="10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69"/>
      <c r="S26" s="173"/>
    </row>
    <row r="27" spans="1:19" ht="12.75" customHeight="1">
      <c r="A27" s="144"/>
      <c r="B27" s="145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69"/>
      <c r="S27" s="172"/>
    </row>
    <row r="28" spans="1:19" ht="12.75" customHeight="1">
      <c r="A28" s="146"/>
      <c r="B28" s="141"/>
      <c r="C28" s="10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69"/>
      <c r="S28" s="173"/>
    </row>
  </sheetData>
  <mergeCells count="41">
    <mergeCell ref="R13:R14"/>
    <mergeCell ref="R17:R18"/>
    <mergeCell ref="R15:R16"/>
    <mergeCell ref="S15:S16"/>
    <mergeCell ref="R19:R20"/>
    <mergeCell ref="S19:S20"/>
    <mergeCell ref="A27:B28"/>
    <mergeCell ref="R25:R26"/>
    <mergeCell ref="S25:S26"/>
    <mergeCell ref="R23:R24"/>
    <mergeCell ref="R27:R28"/>
    <mergeCell ref="S27:S28"/>
    <mergeCell ref="S23:S24"/>
    <mergeCell ref="A23:B24"/>
    <mergeCell ref="A19:B20"/>
    <mergeCell ref="A1:S1"/>
    <mergeCell ref="A2:B4"/>
    <mergeCell ref="S2:S4"/>
    <mergeCell ref="C4:Q4"/>
    <mergeCell ref="C2:Q2"/>
    <mergeCell ref="A13:B14"/>
    <mergeCell ref="R5:R6"/>
    <mergeCell ref="S17:S18"/>
    <mergeCell ref="S13:S14"/>
    <mergeCell ref="A11:B12"/>
    <mergeCell ref="A25:B26"/>
    <mergeCell ref="R11:R12"/>
    <mergeCell ref="S9:S10"/>
    <mergeCell ref="S11:S12"/>
    <mergeCell ref="S21:S22"/>
    <mergeCell ref="R21:R22"/>
    <mergeCell ref="A21:B22"/>
    <mergeCell ref="A15:B16"/>
    <mergeCell ref="A17:B18"/>
    <mergeCell ref="A5:B6"/>
    <mergeCell ref="A9:B10"/>
    <mergeCell ref="A7:B8"/>
    <mergeCell ref="S5:S6"/>
    <mergeCell ref="R7:R8"/>
    <mergeCell ref="S7:S8"/>
    <mergeCell ref="R9:R10"/>
  </mergeCells>
  <printOptions/>
  <pageMargins left="0.75" right="0.75" top="0.984251968503937" bottom="0.3937007874015748" header="0" footer="0"/>
  <pageSetup horizontalDpi="300" verticalDpi="3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2"/>
  <sheetViews>
    <sheetView workbookViewId="0" topLeftCell="A1">
      <selection activeCell="A1" sqref="A1:P1"/>
    </sheetView>
  </sheetViews>
  <sheetFormatPr defaultColWidth="11.421875" defaultRowHeight="12.75"/>
  <cols>
    <col min="1" max="1" width="11.421875" style="11" customWidth="1"/>
    <col min="2" max="2" width="23.00390625" style="11" customWidth="1"/>
    <col min="3" max="13" width="7.140625" style="11" customWidth="1"/>
    <col min="14" max="14" width="9.421875" style="11" bestFit="1" customWidth="1"/>
    <col min="15" max="15" width="8.57421875" style="11" customWidth="1"/>
    <col min="16" max="16" width="7.00390625" style="12" customWidth="1"/>
    <col min="17" max="16384" width="11.421875" style="11" customWidth="1"/>
  </cols>
  <sheetData>
    <row r="1" spans="1:16" ht="26.25" customHeight="1">
      <c r="A1" s="176" t="s">
        <v>58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8"/>
    </row>
    <row r="2" spans="1:16" ht="21.75" customHeight="1">
      <c r="A2" s="179" t="s">
        <v>8</v>
      </c>
      <c r="B2" s="180"/>
      <c r="C2" s="192" t="s">
        <v>52</v>
      </c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76" t="s">
        <v>10</v>
      </c>
      <c r="P2" s="185" t="s">
        <v>11</v>
      </c>
    </row>
    <row r="3" spans="1:16" ht="12.75">
      <c r="A3" s="183"/>
      <c r="B3" s="184"/>
      <c r="C3" s="214" t="s">
        <v>9</v>
      </c>
      <c r="D3" s="215"/>
      <c r="E3" s="215"/>
      <c r="F3" s="215"/>
      <c r="G3" s="215"/>
      <c r="H3" s="207"/>
      <c r="I3" s="207"/>
      <c r="J3" s="207"/>
      <c r="K3" s="207"/>
      <c r="L3" s="207"/>
      <c r="M3" s="207"/>
      <c r="N3" s="208"/>
      <c r="O3" s="80" t="s">
        <v>2</v>
      </c>
      <c r="P3" s="186"/>
    </row>
    <row r="4" spans="1:16" ht="12.75">
      <c r="A4" s="107"/>
      <c r="B4" s="108"/>
      <c r="C4" s="82">
        <v>1</v>
      </c>
      <c r="D4" s="82">
        <v>2</v>
      </c>
      <c r="E4" s="82">
        <v>3</v>
      </c>
      <c r="F4" s="82">
        <v>4</v>
      </c>
      <c r="G4" s="82">
        <v>5</v>
      </c>
      <c r="H4" s="46">
        <v>6</v>
      </c>
      <c r="I4" s="47">
        <v>7</v>
      </c>
      <c r="J4" s="47">
        <v>8</v>
      </c>
      <c r="K4" s="47">
        <v>9</v>
      </c>
      <c r="L4" s="47">
        <v>10</v>
      </c>
      <c r="M4" s="47">
        <v>11</v>
      </c>
      <c r="N4" s="95">
        <v>12</v>
      </c>
      <c r="O4" s="97"/>
      <c r="P4" s="96"/>
    </row>
    <row r="5" spans="1:16" ht="12.75">
      <c r="A5" s="161" t="s">
        <v>33</v>
      </c>
      <c r="B5" s="162"/>
      <c r="C5" s="67">
        <v>29.2</v>
      </c>
      <c r="D5" s="67">
        <v>40.6</v>
      </c>
      <c r="E5" s="71" t="s">
        <v>25</v>
      </c>
      <c r="F5" s="71" t="s">
        <v>25</v>
      </c>
      <c r="G5" s="71" t="s">
        <v>25</v>
      </c>
      <c r="H5" s="61"/>
      <c r="I5" s="49"/>
      <c r="J5" s="52"/>
      <c r="K5" s="52"/>
      <c r="L5" s="52"/>
      <c r="M5" s="52"/>
      <c r="N5" s="98"/>
      <c r="O5" s="196">
        <f>SUM(C6:N6)</f>
        <v>1718.20504</v>
      </c>
      <c r="P5" s="198">
        <v>1</v>
      </c>
    </row>
    <row r="6" spans="1:16" ht="12.75">
      <c r="A6" s="163"/>
      <c r="B6" s="164"/>
      <c r="C6" s="68">
        <f>SUM(C5*C5*C5/100+250)</f>
        <v>498.97087999999997</v>
      </c>
      <c r="D6" s="68">
        <f>SUM(D5*D5*D5/100+250)</f>
        <v>919.2341600000001</v>
      </c>
      <c r="E6" s="68">
        <v>100</v>
      </c>
      <c r="F6" s="68">
        <v>100</v>
      </c>
      <c r="G6" s="68">
        <v>100</v>
      </c>
      <c r="H6" s="62"/>
      <c r="I6" s="50"/>
      <c r="J6" s="50"/>
      <c r="K6" s="50"/>
      <c r="L6" s="50"/>
      <c r="M6" s="50"/>
      <c r="N6" s="99"/>
      <c r="O6" s="197"/>
      <c r="P6" s="199"/>
    </row>
    <row r="7" spans="1:16" ht="12.75">
      <c r="A7" s="161" t="s">
        <v>23</v>
      </c>
      <c r="B7" s="162"/>
      <c r="C7" s="67">
        <v>27.5</v>
      </c>
      <c r="D7" s="71" t="s">
        <v>25</v>
      </c>
      <c r="E7" s="67"/>
      <c r="F7" s="67"/>
      <c r="G7" s="67"/>
      <c r="H7" s="61"/>
      <c r="I7" s="52"/>
      <c r="J7" s="52"/>
      <c r="K7" s="49"/>
      <c r="L7" s="49"/>
      <c r="M7" s="49"/>
      <c r="N7" s="100"/>
      <c r="O7" s="196">
        <f>SUM(C8:N8)</f>
        <v>557.96875</v>
      </c>
      <c r="P7" s="198">
        <v>2</v>
      </c>
    </row>
    <row r="8" spans="1:16" ht="12.75">
      <c r="A8" s="163"/>
      <c r="B8" s="164"/>
      <c r="C8" s="68">
        <f>SUM(C7*C7*C7/100+250)</f>
        <v>457.96875</v>
      </c>
      <c r="D8" s="68">
        <v>100</v>
      </c>
      <c r="E8" s="68"/>
      <c r="F8" s="68"/>
      <c r="G8" s="68"/>
      <c r="H8" s="62"/>
      <c r="I8" s="50"/>
      <c r="J8" s="50"/>
      <c r="K8" s="50"/>
      <c r="L8" s="50"/>
      <c r="M8" s="50"/>
      <c r="N8" s="99"/>
      <c r="O8" s="197"/>
      <c r="P8" s="199"/>
    </row>
    <row r="9" spans="1:16" ht="15.75" customHeight="1">
      <c r="A9" s="85" t="s">
        <v>55</v>
      </c>
      <c r="B9" s="60"/>
      <c r="C9" s="67">
        <v>29</v>
      </c>
      <c r="D9" s="86"/>
      <c r="E9" s="86"/>
      <c r="F9" s="86"/>
      <c r="G9" s="86"/>
      <c r="H9" s="87"/>
      <c r="I9" s="88"/>
      <c r="J9" s="88"/>
      <c r="K9" s="88"/>
      <c r="L9" s="88"/>
      <c r="M9" s="88"/>
      <c r="N9" s="101"/>
      <c r="O9" s="196">
        <f>SUM(C10:N10)</f>
        <v>493.89</v>
      </c>
      <c r="P9" s="202">
        <v>3</v>
      </c>
    </row>
    <row r="10" spans="1:16" ht="13.5" customHeight="1">
      <c r="A10" s="85"/>
      <c r="B10" s="60"/>
      <c r="C10" s="68">
        <f>SUM(C9*C9*C9/100+250)</f>
        <v>493.89</v>
      </c>
      <c r="D10" s="86"/>
      <c r="E10" s="86"/>
      <c r="F10" s="86"/>
      <c r="G10" s="86"/>
      <c r="H10" s="87"/>
      <c r="I10" s="88"/>
      <c r="J10" s="88"/>
      <c r="K10" s="88"/>
      <c r="L10" s="88"/>
      <c r="M10" s="88"/>
      <c r="N10" s="101"/>
      <c r="O10" s="197"/>
      <c r="P10" s="203"/>
    </row>
    <row r="11" spans="1:16" ht="12.75" customHeight="1">
      <c r="A11" s="161" t="s">
        <v>16</v>
      </c>
      <c r="B11" s="162"/>
      <c r="C11" s="67">
        <v>28.1</v>
      </c>
      <c r="D11" s="67"/>
      <c r="E11" s="67"/>
      <c r="F11" s="67"/>
      <c r="G11" s="71"/>
      <c r="H11" s="63"/>
      <c r="I11" s="52"/>
      <c r="J11" s="49"/>
      <c r="K11" s="49"/>
      <c r="L11" s="49"/>
      <c r="M11" s="49"/>
      <c r="N11" s="100"/>
      <c r="O11" s="196">
        <f>SUM(C12:N12)</f>
        <v>471.88041000000004</v>
      </c>
      <c r="P11" s="202">
        <v>4</v>
      </c>
    </row>
    <row r="12" spans="1:16" ht="12.75" customHeight="1">
      <c r="A12" s="163"/>
      <c r="B12" s="164"/>
      <c r="C12" s="68">
        <f>SUM(C11*C11*C11/100+250)</f>
        <v>471.88041000000004</v>
      </c>
      <c r="D12" s="68"/>
      <c r="E12" s="68"/>
      <c r="F12" s="68"/>
      <c r="G12" s="68"/>
      <c r="H12" s="62"/>
      <c r="I12" s="50"/>
      <c r="J12" s="57"/>
      <c r="K12" s="57"/>
      <c r="L12" s="57"/>
      <c r="M12" s="57"/>
      <c r="N12" s="102"/>
      <c r="O12" s="197"/>
      <c r="P12" s="203"/>
    </row>
    <row r="13" spans="1:16" ht="12.75">
      <c r="A13" s="161" t="s">
        <v>15</v>
      </c>
      <c r="B13" s="162"/>
      <c r="C13" s="67">
        <v>25.6</v>
      </c>
      <c r="D13" s="76"/>
      <c r="E13" s="76"/>
      <c r="F13" s="74"/>
      <c r="G13" s="74"/>
      <c r="H13" s="65"/>
      <c r="I13" s="58"/>
      <c r="J13" s="58"/>
      <c r="K13" s="58"/>
      <c r="L13" s="58"/>
      <c r="M13" s="58"/>
      <c r="N13" s="103"/>
      <c r="O13" s="200">
        <f>SUM(C14:N14)</f>
        <v>417.77216000000004</v>
      </c>
      <c r="P13" s="202">
        <v>5</v>
      </c>
    </row>
    <row r="14" spans="1:16" ht="12.75">
      <c r="A14" s="163"/>
      <c r="B14" s="164"/>
      <c r="C14" s="68">
        <f>SUM(C13*C13*C13/100+250)</f>
        <v>417.77216000000004</v>
      </c>
      <c r="D14" s="68"/>
      <c r="E14" s="68"/>
      <c r="F14" s="75"/>
      <c r="G14" s="75"/>
      <c r="H14" s="66"/>
      <c r="I14" s="57"/>
      <c r="J14" s="57"/>
      <c r="K14" s="57"/>
      <c r="L14" s="57"/>
      <c r="M14" s="57"/>
      <c r="N14" s="104"/>
      <c r="O14" s="201"/>
      <c r="P14" s="203"/>
    </row>
    <row r="15" spans="1:16" ht="12.75" customHeight="1">
      <c r="A15" s="161" t="s">
        <v>31</v>
      </c>
      <c r="B15" s="162"/>
      <c r="C15" s="71" t="s">
        <v>25</v>
      </c>
      <c r="D15" s="71" t="s">
        <v>25</v>
      </c>
      <c r="E15" s="71" t="s">
        <v>25</v>
      </c>
      <c r="F15" s="71" t="s">
        <v>25</v>
      </c>
      <c r="G15" s="67"/>
      <c r="H15" s="61"/>
      <c r="I15" s="52"/>
      <c r="J15" s="52"/>
      <c r="K15" s="52"/>
      <c r="L15" s="52"/>
      <c r="M15" s="52"/>
      <c r="N15" s="105"/>
      <c r="O15" s="196">
        <f>SUM(C16:N16)</f>
        <v>400</v>
      </c>
      <c r="P15" s="202">
        <v>6</v>
      </c>
    </row>
    <row r="16" spans="1:16" ht="12.75" customHeight="1">
      <c r="A16" s="163"/>
      <c r="B16" s="164"/>
      <c r="C16" s="68">
        <v>100</v>
      </c>
      <c r="D16" s="68">
        <v>100</v>
      </c>
      <c r="E16" s="68">
        <v>100</v>
      </c>
      <c r="F16" s="68">
        <v>100</v>
      </c>
      <c r="G16" s="68"/>
      <c r="H16" s="62"/>
      <c r="I16" s="50"/>
      <c r="J16" s="50"/>
      <c r="K16" s="50"/>
      <c r="L16" s="50"/>
      <c r="M16" s="50"/>
      <c r="N16" s="99"/>
      <c r="O16" s="197"/>
      <c r="P16" s="203"/>
    </row>
    <row r="17" spans="1:16" ht="12.75" customHeight="1">
      <c r="A17" s="161" t="s">
        <v>34</v>
      </c>
      <c r="B17" s="162"/>
      <c r="C17" s="71" t="s">
        <v>25</v>
      </c>
      <c r="D17" s="71" t="s">
        <v>25</v>
      </c>
      <c r="E17" s="71" t="s">
        <v>25</v>
      </c>
      <c r="F17" s="76" t="s">
        <v>25</v>
      </c>
      <c r="G17" s="83"/>
      <c r="H17" s="73"/>
      <c r="I17" s="55"/>
      <c r="J17" s="55"/>
      <c r="K17" s="58"/>
      <c r="L17" s="58"/>
      <c r="M17" s="58"/>
      <c r="N17" s="103"/>
      <c r="O17" s="196">
        <f>SUM(C18:N18)</f>
        <v>400</v>
      </c>
      <c r="P17" s="202">
        <v>6</v>
      </c>
    </row>
    <row r="18" spans="1:16" ht="12.75" customHeight="1">
      <c r="A18" s="163"/>
      <c r="B18" s="164"/>
      <c r="C18" s="68">
        <v>100</v>
      </c>
      <c r="D18" s="68">
        <v>100</v>
      </c>
      <c r="E18" s="68">
        <v>100</v>
      </c>
      <c r="F18" s="68">
        <v>100</v>
      </c>
      <c r="G18" s="68"/>
      <c r="H18" s="62"/>
      <c r="I18" s="50"/>
      <c r="J18" s="50"/>
      <c r="K18" s="57"/>
      <c r="L18" s="57"/>
      <c r="M18" s="57"/>
      <c r="N18" s="102"/>
      <c r="O18" s="197"/>
      <c r="P18" s="203"/>
    </row>
    <row r="19" spans="1:16" ht="12.75" customHeight="1">
      <c r="A19" s="161" t="s">
        <v>32</v>
      </c>
      <c r="B19" s="162"/>
      <c r="C19" s="71" t="s">
        <v>25</v>
      </c>
      <c r="D19" s="67"/>
      <c r="E19" s="78"/>
      <c r="F19" s="76"/>
      <c r="G19" s="76"/>
      <c r="H19" s="73"/>
      <c r="I19" s="55"/>
      <c r="J19" s="56"/>
      <c r="K19" s="56"/>
      <c r="L19" s="56"/>
      <c r="M19" s="56"/>
      <c r="N19" s="106"/>
      <c r="O19" s="196">
        <f>SUM(C20:N20)</f>
        <v>100</v>
      </c>
      <c r="P19" s="202">
        <v>8</v>
      </c>
    </row>
    <row r="20" spans="1:16" ht="12.75" customHeight="1">
      <c r="A20" s="163"/>
      <c r="B20" s="164"/>
      <c r="C20" s="68">
        <v>100</v>
      </c>
      <c r="D20" s="68"/>
      <c r="E20" s="68"/>
      <c r="F20" s="68"/>
      <c r="G20" s="68"/>
      <c r="H20" s="62"/>
      <c r="I20" s="50"/>
      <c r="J20" s="57"/>
      <c r="K20" s="57"/>
      <c r="L20" s="57"/>
      <c r="M20" s="57"/>
      <c r="N20" s="104"/>
      <c r="O20" s="197"/>
      <c r="P20" s="203"/>
    </row>
    <row r="21" spans="1:16" ht="12.75" customHeight="1">
      <c r="A21" s="161" t="s">
        <v>18</v>
      </c>
      <c r="B21" s="162"/>
      <c r="C21" s="67">
        <v>0</v>
      </c>
      <c r="D21" s="71"/>
      <c r="E21" s="67"/>
      <c r="F21" s="78"/>
      <c r="G21" s="74"/>
      <c r="H21" s="65"/>
      <c r="I21" s="58"/>
      <c r="J21" s="58"/>
      <c r="K21" s="58"/>
      <c r="L21" s="58"/>
      <c r="M21" s="58"/>
      <c r="N21" s="103"/>
      <c r="O21" s="196">
        <f>SUM(C22:N22)</f>
        <v>0</v>
      </c>
      <c r="P21" s="202">
        <v>9</v>
      </c>
    </row>
    <row r="22" spans="1:16" ht="12.75" customHeight="1">
      <c r="A22" s="163"/>
      <c r="B22" s="164"/>
      <c r="C22" s="68">
        <v>0</v>
      </c>
      <c r="D22" s="68"/>
      <c r="E22" s="72"/>
      <c r="F22" s="72"/>
      <c r="G22" s="75"/>
      <c r="H22" s="66"/>
      <c r="I22" s="57"/>
      <c r="J22" s="57"/>
      <c r="K22" s="57"/>
      <c r="L22" s="57"/>
      <c r="M22" s="57"/>
      <c r="N22" s="102"/>
      <c r="O22" s="197"/>
      <c r="P22" s="203"/>
    </row>
    <row r="23" spans="1:16" ht="12.75" customHeight="1">
      <c r="A23" s="143"/>
      <c r="B23" s="175"/>
      <c r="C23" s="59"/>
      <c r="D23" s="59"/>
      <c r="E23" s="59"/>
      <c r="F23" s="54"/>
      <c r="G23" s="54"/>
      <c r="H23" s="54"/>
      <c r="I23" s="54"/>
      <c r="J23" s="54"/>
      <c r="K23" s="54"/>
      <c r="L23" s="54"/>
      <c r="M23" s="54"/>
      <c r="N23" s="54"/>
      <c r="O23" s="174"/>
      <c r="P23" s="142"/>
    </row>
    <row r="24" spans="1:16" ht="12.75" customHeight="1">
      <c r="A24" s="146"/>
      <c r="B24" s="141"/>
      <c r="C24" s="10"/>
      <c r="D24" s="10"/>
      <c r="E24" s="10"/>
      <c r="F24" s="14"/>
      <c r="G24" s="14"/>
      <c r="H24" s="14"/>
      <c r="I24" s="14"/>
      <c r="J24" s="14"/>
      <c r="K24" s="14"/>
      <c r="L24" s="14"/>
      <c r="M24" s="14"/>
      <c r="N24" s="14"/>
      <c r="O24" s="169"/>
      <c r="P24" s="173"/>
    </row>
    <row r="25" spans="3:16" ht="12.75" customHeight="1">
      <c r="C25" s="13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69"/>
      <c r="P25" s="172"/>
    </row>
    <row r="26" spans="3:16" ht="12.75" customHeight="1">
      <c r="C26" s="10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0"/>
      <c r="O26" s="169"/>
      <c r="P26" s="173"/>
    </row>
    <row r="27" spans="1:16" ht="12.75" customHeight="1">
      <c r="A27" s="144"/>
      <c r="B27" s="145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69"/>
      <c r="P27" s="172"/>
    </row>
    <row r="28" spans="1:16" ht="12.75" customHeight="1">
      <c r="A28" s="146"/>
      <c r="B28" s="141"/>
      <c r="C28" s="10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69"/>
      <c r="P28" s="173"/>
    </row>
    <row r="29" spans="1:16" ht="12.75" customHeight="1">
      <c r="A29" s="144"/>
      <c r="B29" s="145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69"/>
      <c r="P29" s="172"/>
    </row>
    <row r="30" spans="1:16" ht="12.75" customHeight="1">
      <c r="A30" s="146"/>
      <c r="B30" s="141"/>
      <c r="C30" s="10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69"/>
      <c r="P30" s="173"/>
    </row>
    <row r="31" spans="1:16" ht="12.75" customHeight="1">
      <c r="A31" s="144"/>
      <c r="B31" s="145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69"/>
      <c r="P31" s="172"/>
    </row>
    <row r="32" spans="1:16" ht="12.75" customHeight="1">
      <c r="A32" s="146"/>
      <c r="B32" s="141"/>
      <c r="C32" s="10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69"/>
      <c r="P32" s="173"/>
    </row>
  </sheetData>
  <mergeCells count="45">
    <mergeCell ref="A5:B6"/>
    <mergeCell ref="O5:O6"/>
    <mergeCell ref="P5:P6"/>
    <mergeCell ref="A11:B12"/>
    <mergeCell ref="O7:O8"/>
    <mergeCell ref="P7:P8"/>
    <mergeCell ref="A21:B22"/>
    <mergeCell ref="A7:B8"/>
    <mergeCell ref="A15:B16"/>
    <mergeCell ref="P15:P16"/>
    <mergeCell ref="A13:B14"/>
    <mergeCell ref="O13:O14"/>
    <mergeCell ref="P13:P14"/>
    <mergeCell ref="A17:B18"/>
    <mergeCell ref="O9:O10"/>
    <mergeCell ref="P9:P10"/>
    <mergeCell ref="A23:B24"/>
    <mergeCell ref="A27:B28"/>
    <mergeCell ref="P11:P12"/>
    <mergeCell ref="O15:O16"/>
    <mergeCell ref="O19:O20"/>
    <mergeCell ref="O17:O18"/>
    <mergeCell ref="P21:P22"/>
    <mergeCell ref="P17:P18"/>
    <mergeCell ref="P19:P20"/>
    <mergeCell ref="O11:O12"/>
    <mergeCell ref="A1:P1"/>
    <mergeCell ref="A2:B3"/>
    <mergeCell ref="P2:P3"/>
    <mergeCell ref="C3:N3"/>
    <mergeCell ref="C2:N2"/>
    <mergeCell ref="A31:B32"/>
    <mergeCell ref="O31:O32"/>
    <mergeCell ref="P31:P32"/>
    <mergeCell ref="A19:B20"/>
    <mergeCell ref="A29:B30"/>
    <mergeCell ref="O27:O28"/>
    <mergeCell ref="P27:P28"/>
    <mergeCell ref="P23:P24"/>
    <mergeCell ref="O25:O26"/>
    <mergeCell ref="O21:O22"/>
    <mergeCell ref="O29:O30"/>
    <mergeCell ref="P29:P30"/>
    <mergeCell ref="O23:O24"/>
    <mergeCell ref="P25:P26"/>
  </mergeCells>
  <printOptions/>
  <pageMargins left="0.75" right="0.75" top="0.984251968503937" bottom="0.3937007874015748" header="0" footer="0"/>
  <pageSetup horizontalDpi="300" verticalDpi="3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32"/>
  <sheetViews>
    <sheetView workbookViewId="0" topLeftCell="A1">
      <selection activeCell="A1" sqref="A1:R1"/>
    </sheetView>
  </sheetViews>
  <sheetFormatPr defaultColWidth="11.421875" defaultRowHeight="12.75"/>
  <cols>
    <col min="1" max="1" width="11.421875" style="11" customWidth="1"/>
    <col min="2" max="2" width="26.140625" style="11" customWidth="1"/>
    <col min="3" max="3" width="8.140625" style="11" customWidth="1"/>
    <col min="4" max="16" width="7.140625" style="11" customWidth="1"/>
    <col min="17" max="17" width="8.57421875" style="11" customWidth="1"/>
    <col min="18" max="18" width="7.00390625" style="12" customWidth="1"/>
    <col min="19" max="16384" width="11.421875" style="11" customWidth="1"/>
  </cols>
  <sheetData>
    <row r="1" spans="1:18" ht="33.75" customHeight="1">
      <c r="A1" s="176" t="s">
        <v>59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8"/>
    </row>
    <row r="2" spans="1:18" ht="26.25" customHeight="1">
      <c r="A2" s="222" t="s">
        <v>8</v>
      </c>
      <c r="B2" s="223"/>
      <c r="C2" s="209" t="s">
        <v>51</v>
      </c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76" t="s">
        <v>10</v>
      </c>
      <c r="R2" s="185" t="s">
        <v>11</v>
      </c>
    </row>
    <row r="3" spans="1:18" ht="12.75">
      <c r="A3" s="181"/>
      <c r="B3" s="182"/>
      <c r="C3" s="94">
        <v>1</v>
      </c>
      <c r="D3" s="94">
        <v>2</v>
      </c>
      <c r="E3" s="94">
        <v>3</v>
      </c>
      <c r="F3" s="94">
        <v>4</v>
      </c>
      <c r="G3" s="94">
        <v>5</v>
      </c>
      <c r="H3" s="94">
        <v>6</v>
      </c>
      <c r="I3" s="94">
        <v>7</v>
      </c>
      <c r="J3" s="94">
        <v>8</v>
      </c>
      <c r="K3" s="94">
        <v>9</v>
      </c>
      <c r="L3" s="94">
        <v>10</v>
      </c>
      <c r="M3" s="94">
        <v>11</v>
      </c>
      <c r="N3" s="94">
        <v>12</v>
      </c>
      <c r="O3" s="94">
        <v>13</v>
      </c>
      <c r="P3" s="94">
        <v>14</v>
      </c>
      <c r="Q3" s="80"/>
      <c r="R3" s="186"/>
    </row>
    <row r="4" spans="1:18" ht="12.75">
      <c r="A4" s="211"/>
      <c r="B4" s="212"/>
      <c r="C4" s="188" t="s">
        <v>9</v>
      </c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90"/>
      <c r="Q4" s="97" t="s">
        <v>2</v>
      </c>
      <c r="R4" s="187"/>
    </row>
    <row r="5" spans="1:18" ht="12.75">
      <c r="A5" s="161" t="s">
        <v>29</v>
      </c>
      <c r="B5" s="162"/>
      <c r="C5" s="67">
        <v>21.2</v>
      </c>
      <c r="D5" s="67">
        <v>24.1</v>
      </c>
      <c r="E5" s="89">
        <v>21.6</v>
      </c>
      <c r="F5" s="71" t="s">
        <v>25</v>
      </c>
      <c r="G5" s="71" t="s">
        <v>25</v>
      </c>
      <c r="H5" s="71" t="s">
        <v>25</v>
      </c>
      <c r="I5" s="71" t="s">
        <v>25</v>
      </c>
      <c r="J5" s="71" t="s">
        <v>25</v>
      </c>
      <c r="K5" s="71" t="s">
        <v>25</v>
      </c>
      <c r="L5" s="71" t="s">
        <v>25</v>
      </c>
      <c r="M5" s="71" t="s">
        <v>25</v>
      </c>
      <c r="N5" s="71" t="s">
        <v>25</v>
      </c>
      <c r="O5" s="71" t="s">
        <v>25</v>
      </c>
      <c r="P5" s="71" t="s">
        <v>25</v>
      </c>
      <c r="Q5" s="196">
        <f>SUM(C6:P6)</f>
        <v>2186.03345</v>
      </c>
      <c r="R5" s="218">
        <v>1</v>
      </c>
    </row>
    <row r="6" spans="1:18" ht="12.75">
      <c r="A6" s="163"/>
      <c r="B6" s="164"/>
      <c r="C6" s="68">
        <f>SUM(C5*C5*C5/100+250)</f>
        <v>345.28128</v>
      </c>
      <c r="D6" s="68">
        <f>SUM(D5*D5*D5/100+250)</f>
        <v>389.97521000000006</v>
      </c>
      <c r="E6" s="68">
        <f>SUM(E5*E5*E5/100+250)</f>
        <v>350.77696000000003</v>
      </c>
      <c r="F6" s="68">
        <v>100</v>
      </c>
      <c r="G6" s="68">
        <v>100</v>
      </c>
      <c r="H6" s="68">
        <v>100</v>
      </c>
      <c r="I6" s="68">
        <v>100</v>
      </c>
      <c r="J6" s="68">
        <v>100</v>
      </c>
      <c r="K6" s="68">
        <v>100</v>
      </c>
      <c r="L6" s="68">
        <v>100</v>
      </c>
      <c r="M6" s="68">
        <v>100</v>
      </c>
      <c r="N6" s="68">
        <v>100</v>
      </c>
      <c r="O6" s="68">
        <v>100</v>
      </c>
      <c r="P6" s="68">
        <v>100</v>
      </c>
      <c r="Q6" s="197"/>
      <c r="R6" s="219"/>
    </row>
    <row r="7" spans="1:18" ht="12.75">
      <c r="A7" s="161" t="s">
        <v>17</v>
      </c>
      <c r="B7" s="162"/>
      <c r="C7" s="67">
        <v>31.4</v>
      </c>
      <c r="D7" s="89">
        <v>20.2</v>
      </c>
      <c r="E7" s="89">
        <v>30.2</v>
      </c>
      <c r="F7" s="67">
        <v>24.8</v>
      </c>
      <c r="G7" s="71" t="s">
        <v>25</v>
      </c>
      <c r="H7" s="71" t="s">
        <v>25</v>
      </c>
      <c r="I7" s="67"/>
      <c r="J7" s="67"/>
      <c r="K7" s="67"/>
      <c r="L7" s="67"/>
      <c r="M7" s="67"/>
      <c r="N7" s="67"/>
      <c r="O7" s="67"/>
      <c r="P7" s="67"/>
      <c r="Q7" s="196">
        <f>SUM(C8:P8)</f>
        <v>2019.9815199999998</v>
      </c>
      <c r="R7" s="218">
        <v>2</v>
      </c>
    </row>
    <row r="8" spans="1:18" ht="12.75">
      <c r="A8" s="163"/>
      <c r="B8" s="164"/>
      <c r="C8" s="68">
        <f>SUM(C7*C7*C7/100+250)</f>
        <v>559.5914399999999</v>
      </c>
      <c r="D8" s="68">
        <f>SUM(D7*D7*D7/100+250)</f>
        <v>332.42408</v>
      </c>
      <c r="E8" s="68">
        <f>SUM(E7*E7*E7/100+250)</f>
        <v>525.43608</v>
      </c>
      <c r="F8" s="68">
        <f>SUM(F7*F7*F7/100+250)</f>
        <v>402.52992000000006</v>
      </c>
      <c r="G8" s="68">
        <v>100</v>
      </c>
      <c r="H8" s="68">
        <v>100</v>
      </c>
      <c r="I8" s="68"/>
      <c r="J8" s="68"/>
      <c r="K8" s="68"/>
      <c r="L8" s="68"/>
      <c r="M8" s="68"/>
      <c r="N8" s="68"/>
      <c r="O8" s="68"/>
      <c r="P8" s="68"/>
      <c r="Q8" s="197"/>
      <c r="R8" s="219"/>
    </row>
    <row r="9" spans="1:18" ht="12.75">
      <c r="A9" s="161" t="s">
        <v>19</v>
      </c>
      <c r="B9" s="162"/>
      <c r="C9" s="67">
        <v>20.1</v>
      </c>
      <c r="D9" s="67">
        <v>20.1</v>
      </c>
      <c r="E9" s="67">
        <v>22.6</v>
      </c>
      <c r="F9" s="71">
        <v>20.2</v>
      </c>
      <c r="G9" s="67">
        <v>21.5</v>
      </c>
      <c r="H9" s="71" t="s">
        <v>25</v>
      </c>
      <c r="I9" s="67"/>
      <c r="J9" s="67"/>
      <c r="K9" s="67"/>
      <c r="L9" s="67"/>
      <c r="M9" s="67"/>
      <c r="N9" s="67"/>
      <c r="O9" s="67"/>
      <c r="P9" s="67"/>
      <c r="Q9" s="196">
        <f>SUM(C10:P10)</f>
        <v>1809.65161</v>
      </c>
      <c r="R9" s="218">
        <v>3</v>
      </c>
    </row>
    <row r="10" spans="1:18" ht="12.75">
      <c r="A10" s="163"/>
      <c r="B10" s="164"/>
      <c r="C10" s="68">
        <f>SUM(C9*C9*C9/100+250)</f>
        <v>331.20601</v>
      </c>
      <c r="D10" s="68">
        <f>SUM(D9*D9*D9/100+250)</f>
        <v>331.20601</v>
      </c>
      <c r="E10" s="68">
        <f>SUM(E9*E9*E9/100+250)</f>
        <v>365.43176</v>
      </c>
      <c r="F10" s="68">
        <f>SUM(F9*F9*F9/100+250)</f>
        <v>332.42408</v>
      </c>
      <c r="G10" s="68">
        <f>SUM(G9*G9*G9/100+250)</f>
        <v>349.38375</v>
      </c>
      <c r="H10" s="68">
        <v>100</v>
      </c>
      <c r="I10" s="68"/>
      <c r="J10" s="68"/>
      <c r="K10" s="68"/>
      <c r="L10" s="68"/>
      <c r="M10" s="68"/>
      <c r="N10" s="68"/>
      <c r="O10" s="68"/>
      <c r="P10" s="68"/>
      <c r="Q10" s="197"/>
      <c r="R10" s="219"/>
    </row>
    <row r="11" spans="1:18" ht="14.25" customHeight="1">
      <c r="A11" s="161" t="s">
        <v>21</v>
      </c>
      <c r="B11" s="162"/>
      <c r="C11" s="69">
        <v>23.1</v>
      </c>
      <c r="D11" s="90">
        <v>28.6</v>
      </c>
      <c r="E11" s="90">
        <v>27.8</v>
      </c>
      <c r="F11" s="91">
        <v>27.1</v>
      </c>
      <c r="G11" s="92"/>
      <c r="H11" s="91"/>
      <c r="I11" s="91"/>
      <c r="J11" s="77"/>
      <c r="K11" s="77"/>
      <c r="L11" s="77"/>
      <c r="M11" s="77"/>
      <c r="N11" s="77"/>
      <c r="O11" s="77"/>
      <c r="P11" s="77"/>
      <c r="Q11" s="224">
        <f>SUM(C12:P12)</f>
        <v>1771.0751</v>
      </c>
      <c r="R11" s="218">
        <v>4</v>
      </c>
    </row>
    <row r="12" spans="1:18" ht="15.75" customHeight="1">
      <c r="A12" s="163"/>
      <c r="B12" s="164"/>
      <c r="C12" s="70">
        <f>SUM(C11*C11*C11/100+250)</f>
        <v>373.26391</v>
      </c>
      <c r="D12" s="70">
        <f>SUM(D11*D11*D11/100+250)</f>
        <v>483.93656</v>
      </c>
      <c r="E12" s="70">
        <f>SUM(E11*E11*E11/100+250)</f>
        <v>464.84952</v>
      </c>
      <c r="F12" s="70">
        <f>SUM(F11*F11*F11/100+250)</f>
        <v>449.02511000000004</v>
      </c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225"/>
      <c r="R12" s="219"/>
    </row>
    <row r="13" spans="1:18" ht="12.75">
      <c r="A13" s="161" t="s">
        <v>14</v>
      </c>
      <c r="B13" s="162"/>
      <c r="C13" s="67">
        <v>30.5</v>
      </c>
      <c r="D13" s="89">
        <v>24</v>
      </c>
      <c r="E13" s="71" t="s">
        <v>25</v>
      </c>
      <c r="F13" s="71" t="s">
        <v>25</v>
      </c>
      <c r="G13" s="89"/>
      <c r="H13" s="89"/>
      <c r="I13" s="89"/>
      <c r="J13" s="71"/>
      <c r="K13" s="71"/>
      <c r="L13" s="71"/>
      <c r="M13" s="71"/>
      <c r="N13" s="71"/>
      <c r="O13" s="71"/>
      <c r="P13" s="67"/>
      <c r="Q13" s="196">
        <f>SUM(C14:P14)</f>
        <v>1121.96625</v>
      </c>
      <c r="R13" s="218">
        <v>5</v>
      </c>
    </row>
    <row r="14" spans="1:18" ht="12.75">
      <c r="A14" s="163"/>
      <c r="B14" s="164"/>
      <c r="C14" s="68">
        <f>SUM(C13*C13*C13/100+250)</f>
        <v>533.7262499999999</v>
      </c>
      <c r="D14" s="68">
        <f>SUM(D13*D13*D13/100+250)</f>
        <v>388.24</v>
      </c>
      <c r="E14" s="68">
        <v>100</v>
      </c>
      <c r="F14" s="68">
        <v>100</v>
      </c>
      <c r="G14" s="68"/>
      <c r="H14" s="68"/>
      <c r="I14" s="68"/>
      <c r="J14" s="68"/>
      <c r="K14" s="68"/>
      <c r="L14" s="68"/>
      <c r="M14" s="68"/>
      <c r="N14" s="68"/>
      <c r="O14" s="68"/>
      <c r="P14" s="72"/>
      <c r="Q14" s="197"/>
      <c r="R14" s="219"/>
    </row>
    <row r="15" spans="1:18" ht="12.75" customHeight="1">
      <c r="A15" s="161" t="s">
        <v>28</v>
      </c>
      <c r="B15" s="162"/>
      <c r="C15" s="89">
        <v>24.1</v>
      </c>
      <c r="D15" s="89">
        <v>23.3</v>
      </c>
      <c r="E15" s="93" t="s">
        <v>25</v>
      </c>
      <c r="F15" s="78" t="s">
        <v>25</v>
      </c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196">
        <f>SUM(C16:P16)</f>
        <v>966.4685800000001</v>
      </c>
      <c r="R15" s="220">
        <v>6</v>
      </c>
    </row>
    <row r="16" spans="1:18" ht="12.75" customHeight="1">
      <c r="A16" s="163"/>
      <c r="B16" s="164"/>
      <c r="C16" s="68">
        <f>SUM(C15*C15*C15/100+250)</f>
        <v>389.97521000000006</v>
      </c>
      <c r="D16" s="68">
        <f>SUM(D15*D15*D15/100+250)</f>
        <v>376.49337</v>
      </c>
      <c r="E16" s="68">
        <v>100</v>
      </c>
      <c r="F16" s="68">
        <v>100</v>
      </c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197"/>
      <c r="R16" s="221"/>
    </row>
    <row r="17" spans="1:18" ht="12.75" customHeight="1">
      <c r="A17" s="161" t="s">
        <v>27</v>
      </c>
      <c r="B17" s="216"/>
      <c r="C17" s="89">
        <v>32.5</v>
      </c>
      <c r="D17" s="67"/>
      <c r="E17" s="67"/>
      <c r="F17" s="78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196">
        <f>SUM(C18:P18)</f>
        <v>593.28125</v>
      </c>
      <c r="R17" s="218">
        <v>7</v>
      </c>
    </row>
    <row r="18" spans="1:18" ht="12.75" customHeight="1">
      <c r="A18" s="163"/>
      <c r="B18" s="217"/>
      <c r="C18" s="68">
        <f>SUM(C17*C17*C17/100+250)</f>
        <v>593.28125</v>
      </c>
      <c r="D18" s="72"/>
      <c r="E18" s="72"/>
      <c r="F18" s="72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197"/>
      <c r="R18" s="219"/>
    </row>
    <row r="19" spans="1:18" ht="12.75" customHeight="1">
      <c r="A19" s="161" t="s">
        <v>20</v>
      </c>
      <c r="B19" s="162"/>
      <c r="C19" s="71" t="s">
        <v>25</v>
      </c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200">
        <f>SUM(C20:P20)</f>
        <v>100</v>
      </c>
      <c r="R19" s="218">
        <v>8</v>
      </c>
    </row>
    <row r="20" spans="1:18" ht="12.75" customHeight="1">
      <c r="A20" s="163"/>
      <c r="B20" s="164"/>
      <c r="C20" s="68">
        <v>100</v>
      </c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201"/>
      <c r="R20" s="219"/>
    </row>
    <row r="21" spans="1:18" ht="12.75">
      <c r="A21" s="161" t="s">
        <v>26</v>
      </c>
      <c r="B21" s="162"/>
      <c r="C21" s="71" t="s">
        <v>25</v>
      </c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200">
        <f>SUM(C22:P22)</f>
        <v>100</v>
      </c>
      <c r="R21" s="218">
        <v>8</v>
      </c>
    </row>
    <row r="22" spans="1:18" ht="12.75">
      <c r="A22" s="163"/>
      <c r="B22" s="164"/>
      <c r="C22" s="68">
        <v>100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201"/>
      <c r="R22" s="219"/>
    </row>
    <row r="23" spans="3:18" ht="12.75" customHeight="1">
      <c r="C23" s="59"/>
      <c r="D23" s="59"/>
      <c r="E23" s="5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174"/>
      <c r="R23" s="142"/>
    </row>
    <row r="24" spans="3:18" ht="12.75" customHeight="1">
      <c r="C24" s="10"/>
      <c r="D24" s="10"/>
      <c r="E24" s="10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69"/>
      <c r="R24" s="173"/>
    </row>
    <row r="25" spans="3:18" ht="12.75" customHeight="1">
      <c r="C25" s="13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69"/>
      <c r="R25" s="172"/>
    </row>
    <row r="26" spans="3:18" ht="12.75" customHeight="1">
      <c r="C26" s="10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69"/>
      <c r="R26" s="173"/>
    </row>
    <row r="27" spans="3:18" ht="12.75" customHeight="1"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69"/>
      <c r="R27" s="172"/>
    </row>
    <row r="28" spans="3:18" ht="12.75" customHeight="1">
      <c r="C28" s="10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69"/>
      <c r="R28" s="173"/>
    </row>
    <row r="29" spans="1:18" ht="12.75" customHeight="1">
      <c r="A29" s="144"/>
      <c r="B29" s="145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69"/>
      <c r="R29" s="172"/>
    </row>
    <row r="30" spans="1:18" ht="12.75" customHeight="1">
      <c r="A30" s="146"/>
      <c r="B30" s="141"/>
      <c r="C30" s="10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69"/>
      <c r="R30" s="173"/>
    </row>
    <row r="31" spans="1:18" ht="12.75" customHeight="1">
      <c r="A31" s="144"/>
      <c r="B31" s="145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69"/>
      <c r="R31" s="172"/>
    </row>
    <row r="32" spans="1:18" ht="12.75" customHeight="1">
      <c r="A32" s="146"/>
      <c r="B32" s="141"/>
      <c r="C32" s="10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69"/>
      <c r="R32" s="173"/>
    </row>
  </sheetData>
  <mergeCells count="44">
    <mergeCell ref="R5:R6"/>
    <mergeCell ref="R7:R8"/>
    <mergeCell ref="R11:R12"/>
    <mergeCell ref="Q9:Q10"/>
    <mergeCell ref="R9:R10"/>
    <mergeCell ref="Q5:Q6"/>
    <mergeCell ref="Q7:Q8"/>
    <mergeCell ref="Q11:Q12"/>
    <mergeCell ref="Q29:Q30"/>
    <mergeCell ref="A5:B6"/>
    <mergeCell ref="Q19:Q20"/>
    <mergeCell ref="R19:R20"/>
    <mergeCell ref="R29:R30"/>
    <mergeCell ref="Q23:Q24"/>
    <mergeCell ref="R25:R26"/>
    <mergeCell ref="A7:B8"/>
    <mergeCell ref="Q21:Q22"/>
    <mergeCell ref="Q15:Q16"/>
    <mergeCell ref="A31:B32"/>
    <mergeCell ref="Q31:Q32"/>
    <mergeCell ref="R31:R32"/>
    <mergeCell ref="A15:B16"/>
    <mergeCell ref="A29:B30"/>
    <mergeCell ref="Q27:Q28"/>
    <mergeCell ref="R27:R28"/>
    <mergeCell ref="R23:R24"/>
    <mergeCell ref="Q25:Q26"/>
    <mergeCell ref="R21:R22"/>
    <mergeCell ref="A1:R1"/>
    <mergeCell ref="A2:B4"/>
    <mergeCell ref="R2:R4"/>
    <mergeCell ref="C4:P4"/>
    <mergeCell ref="C2:P2"/>
    <mergeCell ref="Q17:Q18"/>
    <mergeCell ref="R17:R18"/>
    <mergeCell ref="R13:R14"/>
    <mergeCell ref="R15:R16"/>
    <mergeCell ref="Q13:Q14"/>
    <mergeCell ref="A19:B20"/>
    <mergeCell ref="A21:B22"/>
    <mergeCell ref="A9:B10"/>
    <mergeCell ref="A17:B18"/>
    <mergeCell ref="A11:B12"/>
    <mergeCell ref="A13:B14"/>
  </mergeCells>
  <printOptions/>
  <pageMargins left="0.75" right="0.75" top="0.984251968503937" bottom="0.3937007874015748" header="0" footer="0"/>
  <pageSetup horizontalDpi="300" verticalDpi="3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0"/>
  <sheetViews>
    <sheetView workbookViewId="0" topLeftCell="A1">
      <selection activeCell="A1" sqref="A1:N1"/>
    </sheetView>
  </sheetViews>
  <sheetFormatPr defaultColWidth="11.421875" defaultRowHeight="12.75"/>
  <cols>
    <col min="1" max="1" width="11.421875" style="11" customWidth="1"/>
    <col min="2" max="2" width="22.00390625" style="11" customWidth="1"/>
    <col min="3" max="12" width="7.140625" style="11" customWidth="1"/>
    <col min="13" max="13" width="8.57421875" style="11" customWidth="1"/>
    <col min="14" max="14" width="7.00390625" style="12" customWidth="1"/>
    <col min="15" max="16384" width="11.421875" style="11" customWidth="1"/>
  </cols>
  <sheetData>
    <row r="1" spans="1:14" ht="32.25" customHeight="1">
      <c r="A1" s="176" t="s">
        <v>61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8"/>
    </row>
    <row r="2" spans="1:14" ht="23.25" customHeight="1">
      <c r="A2" s="179" t="s">
        <v>8</v>
      </c>
      <c r="B2" s="180"/>
      <c r="C2" s="191" t="s">
        <v>54</v>
      </c>
      <c r="D2" s="192"/>
      <c r="E2" s="192"/>
      <c r="F2" s="192"/>
      <c r="G2" s="192"/>
      <c r="H2" s="192"/>
      <c r="I2" s="192"/>
      <c r="J2" s="192"/>
      <c r="K2" s="192"/>
      <c r="L2" s="193"/>
      <c r="M2" s="76" t="s">
        <v>10</v>
      </c>
      <c r="N2" s="227" t="s">
        <v>11</v>
      </c>
    </row>
    <row r="3" spans="1:14" ht="12.75">
      <c r="A3" s="181"/>
      <c r="B3" s="182"/>
      <c r="C3" s="94">
        <v>1</v>
      </c>
      <c r="D3" s="94">
        <v>2</v>
      </c>
      <c r="E3" s="94">
        <v>3</v>
      </c>
      <c r="F3" s="94">
        <v>4</v>
      </c>
      <c r="G3" s="94">
        <v>5</v>
      </c>
      <c r="H3" s="94">
        <v>6</v>
      </c>
      <c r="I3" s="94">
        <v>7</v>
      </c>
      <c r="J3" s="94">
        <v>8</v>
      </c>
      <c r="K3" s="94">
        <v>9</v>
      </c>
      <c r="L3" s="94">
        <v>10</v>
      </c>
      <c r="M3" s="80"/>
      <c r="N3" s="228"/>
    </row>
    <row r="4" spans="1:14" ht="12.75">
      <c r="A4" s="211"/>
      <c r="B4" s="212"/>
      <c r="C4" s="188" t="s">
        <v>9</v>
      </c>
      <c r="D4" s="189"/>
      <c r="E4" s="189"/>
      <c r="F4" s="189"/>
      <c r="G4" s="189"/>
      <c r="H4" s="189"/>
      <c r="I4" s="189"/>
      <c r="J4" s="189"/>
      <c r="K4" s="189"/>
      <c r="L4" s="190"/>
      <c r="M4" s="97" t="s">
        <v>2</v>
      </c>
      <c r="N4" s="229"/>
    </row>
    <row r="5" spans="1:14" ht="12.75">
      <c r="A5" s="161" t="s">
        <v>12</v>
      </c>
      <c r="B5" s="162"/>
      <c r="C5" s="67">
        <v>28.5</v>
      </c>
      <c r="D5" s="67">
        <v>27.3</v>
      </c>
      <c r="E5" s="67">
        <v>25.4</v>
      </c>
      <c r="F5" s="67">
        <v>30.3</v>
      </c>
      <c r="G5" s="67">
        <v>30.1</v>
      </c>
      <c r="H5" s="71" t="s">
        <v>25</v>
      </c>
      <c r="I5" s="71" t="s">
        <v>25</v>
      </c>
      <c r="J5" s="71" t="s">
        <v>25</v>
      </c>
      <c r="K5" s="71" t="s">
        <v>25</v>
      </c>
      <c r="L5" s="71" t="s">
        <v>25</v>
      </c>
      <c r="M5" s="196">
        <f>SUM(C6:L6)</f>
        <v>2899.71634</v>
      </c>
      <c r="N5" s="198">
        <v>1</v>
      </c>
    </row>
    <row r="6" spans="1:14" ht="12.75">
      <c r="A6" s="163"/>
      <c r="B6" s="164"/>
      <c r="C6" s="68">
        <f>SUM(C5*C5*C5/100+250)</f>
        <v>481.49125000000004</v>
      </c>
      <c r="D6" s="68">
        <f>SUM(D5*D5*D5/100+250)</f>
        <v>453.46417</v>
      </c>
      <c r="E6" s="68">
        <f>SUM(E5*E5*E5/100+250)</f>
        <v>413.87064</v>
      </c>
      <c r="F6" s="68">
        <f>SUM(F5*F5*F5/100+250)</f>
        <v>528.18127</v>
      </c>
      <c r="G6" s="68">
        <f>SUM(G5*G5*G5/100+250)</f>
        <v>522.70901</v>
      </c>
      <c r="H6" s="68">
        <v>100</v>
      </c>
      <c r="I6" s="68">
        <v>100</v>
      </c>
      <c r="J6" s="68">
        <v>100</v>
      </c>
      <c r="K6" s="68">
        <v>100</v>
      </c>
      <c r="L6" s="68">
        <v>100</v>
      </c>
      <c r="M6" s="197"/>
      <c r="N6" s="199"/>
    </row>
    <row r="7" spans="1:14" ht="12.75">
      <c r="A7" s="161" t="s">
        <v>23</v>
      </c>
      <c r="B7" s="162"/>
      <c r="C7" s="67">
        <v>25.2</v>
      </c>
      <c r="D7" s="71" t="s">
        <v>25</v>
      </c>
      <c r="E7" s="71" t="s">
        <v>25</v>
      </c>
      <c r="F7" s="71" t="s">
        <v>25</v>
      </c>
      <c r="G7" s="71" t="s">
        <v>25</v>
      </c>
      <c r="H7" s="71" t="s">
        <v>25</v>
      </c>
      <c r="I7" s="71" t="s">
        <v>25</v>
      </c>
      <c r="J7" s="67"/>
      <c r="K7" s="67"/>
      <c r="L7" s="67"/>
      <c r="M7" s="196">
        <f>SUM(C8:L8)</f>
        <v>1010.03008</v>
      </c>
      <c r="N7" s="198">
        <v>2</v>
      </c>
    </row>
    <row r="8" spans="1:14" ht="12.75">
      <c r="A8" s="163"/>
      <c r="B8" s="164"/>
      <c r="C8" s="68">
        <f>SUM(C7*C7*C7/100+250)</f>
        <v>410.03008</v>
      </c>
      <c r="D8" s="68">
        <v>100</v>
      </c>
      <c r="E8" s="68">
        <v>100</v>
      </c>
      <c r="F8" s="68">
        <v>100</v>
      </c>
      <c r="G8" s="68">
        <v>100</v>
      </c>
      <c r="H8" s="68">
        <v>100</v>
      </c>
      <c r="I8" s="68">
        <v>100</v>
      </c>
      <c r="J8" s="68"/>
      <c r="K8" s="72"/>
      <c r="L8" s="72"/>
      <c r="M8" s="197"/>
      <c r="N8" s="199"/>
    </row>
    <row r="9" spans="1:14" ht="12.75">
      <c r="A9" s="144" t="s">
        <v>31</v>
      </c>
      <c r="B9" s="233"/>
      <c r="C9" s="110">
        <v>32</v>
      </c>
      <c r="D9" s="111" t="s">
        <v>25</v>
      </c>
      <c r="E9" s="111" t="s">
        <v>25</v>
      </c>
      <c r="F9" s="111"/>
      <c r="G9" s="77"/>
      <c r="H9" s="77"/>
      <c r="I9" s="77"/>
      <c r="J9" s="77"/>
      <c r="K9" s="77"/>
      <c r="L9" s="84"/>
      <c r="M9" s="224">
        <f>SUM(C10:L10)</f>
        <v>777.6800000000001</v>
      </c>
      <c r="N9" s="198">
        <v>3</v>
      </c>
    </row>
    <row r="10" spans="1:14" ht="12.75">
      <c r="A10" s="146"/>
      <c r="B10" s="234"/>
      <c r="C10" s="79">
        <f>SUM(C9*C9*C9/100+250)</f>
        <v>577.6800000000001</v>
      </c>
      <c r="D10" s="79">
        <v>100</v>
      </c>
      <c r="E10" s="79">
        <v>100</v>
      </c>
      <c r="F10" s="79"/>
      <c r="G10" s="79"/>
      <c r="H10" s="79"/>
      <c r="I10" s="79"/>
      <c r="J10" s="79"/>
      <c r="K10" s="79"/>
      <c r="L10" s="81"/>
      <c r="M10" s="232"/>
      <c r="N10" s="199"/>
    </row>
    <row r="11" spans="1:14" ht="14.25" customHeight="1">
      <c r="A11" s="161" t="s">
        <v>32</v>
      </c>
      <c r="B11" s="162"/>
      <c r="C11" s="71" t="s">
        <v>25</v>
      </c>
      <c r="D11" s="71" t="s">
        <v>25</v>
      </c>
      <c r="E11" s="71" t="s">
        <v>25</v>
      </c>
      <c r="F11" s="71" t="s">
        <v>25</v>
      </c>
      <c r="G11" s="71" t="s">
        <v>25</v>
      </c>
      <c r="H11" s="67"/>
      <c r="I11" s="67"/>
      <c r="J11" s="67"/>
      <c r="K11" s="67"/>
      <c r="L11" s="67"/>
      <c r="M11" s="196">
        <f>SUM(C12:L12)</f>
        <v>500</v>
      </c>
      <c r="N11" s="198">
        <v>4</v>
      </c>
    </row>
    <row r="12" spans="1:14" ht="12.75" customHeight="1">
      <c r="A12" s="163"/>
      <c r="B12" s="164"/>
      <c r="C12" s="68">
        <v>100</v>
      </c>
      <c r="D12" s="68">
        <v>100</v>
      </c>
      <c r="E12" s="68">
        <v>100</v>
      </c>
      <c r="F12" s="68">
        <v>100</v>
      </c>
      <c r="G12" s="68">
        <v>100</v>
      </c>
      <c r="H12" s="72"/>
      <c r="I12" s="72"/>
      <c r="J12" s="75"/>
      <c r="K12" s="75"/>
      <c r="L12" s="75"/>
      <c r="M12" s="197"/>
      <c r="N12" s="199"/>
    </row>
    <row r="13" spans="1:14" ht="15" customHeight="1">
      <c r="A13" s="161" t="s">
        <v>16</v>
      </c>
      <c r="B13" s="162"/>
      <c r="C13" s="67">
        <v>23.7</v>
      </c>
      <c r="D13" s="71" t="s">
        <v>25</v>
      </c>
      <c r="E13" s="67"/>
      <c r="F13" s="71"/>
      <c r="G13" s="71"/>
      <c r="H13" s="74"/>
      <c r="I13" s="74"/>
      <c r="J13" s="74"/>
      <c r="K13" s="74"/>
      <c r="L13" s="74"/>
      <c r="M13" s="196">
        <f>SUM(C14:L14)</f>
        <v>483.12053</v>
      </c>
      <c r="N13" s="198">
        <v>5</v>
      </c>
    </row>
    <row r="14" spans="1:14" ht="15" customHeight="1">
      <c r="A14" s="163"/>
      <c r="B14" s="164"/>
      <c r="C14" s="68">
        <f>SUM(C13*C13*C13/100+250)</f>
        <v>383.12053</v>
      </c>
      <c r="D14" s="72">
        <v>100</v>
      </c>
      <c r="E14" s="72"/>
      <c r="F14" s="68"/>
      <c r="G14" s="68"/>
      <c r="H14" s="75"/>
      <c r="I14" s="75"/>
      <c r="J14" s="75"/>
      <c r="K14" s="75"/>
      <c r="L14" s="75"/>
      <c r="M14" s="197"/>
      <c r="N14" s="199"/>
    </row>
    <row r="15" spans="1:14" ht="12.75" customHeight="1">
      <c r="A15" s="161" t="s">
        <v>13</v>
      </c>
      <c r="B15" s="162"/>
      <c r="C15" s="71" t="s">
        <v>25</v>
      </c>
      <c r="D15" s="71" t="s">
        <v>25</v>
      </c>
      <c r="E15" s="71" t="s">
        <v>25</v>
      </c>
      <c r="F15" s="71"/>
      <c r="G15" s="71"/>
      <c r="H15" s="78"/>
      <c r="I15" s="78"/>
      <c r="J15" s="78"/>
      <c r="K15" s="78"/>
      <c r="L15" s="78"/>
      <c r="M15" s="196">
        <f>SUM(C16:L16)</f>
        <v>300</v>
      </c>
      <c r="N15" s="198">
        <v>6</v>
      </c>
    </row>
    <row r="16" spans="1:14" ht="12.75" customHeight="1">
      <c r="A16" s="230"/>
      <c r="B16" s="231"/>
      <c r="C16" s="70">
        <v>100</v>
      </c>
      <c r="D16" s="70">
        <v>100</v>
      </c>
      <c r="E16" s="70">
        <v>100</v>
      </c>
      <c r="F16" s="70"/>
      <c r="G16" s="70"/>
      <c r="H16" s="114"/>
      <c r="I16" s="114"/>
      <c r="J16" s="114"/>
      <c r="K16" s="114"/>
      <c r="L16" s="114"/>
      <c r="M16" s="225"/>
      <c r="N16" s="199"/>
    </row>
    <row r="17" spans="1:14" ht="12.75" customHeight="1">
      <c r="A17" s="161" t="s">
        <v>18</v>
      </c>
      <c r="B17" s="162"/>
      <c r="C17" s="71" t="s">
        <v>25</v>
      </c>
      <c r="D17" s="112"/>
      <c r="E17" s="112"/>
      <c r="F17" s="112"/>
      <c r="G17" s="112"/>
      <c r="H17" s="112"/>
      <c r="I17" s="112"/>
      <c r="J17" s="112"/>
      <c r="K17" s="112"/>
      <c r="L17" s="112"/>
      <c r="M17" s="196">
        <f>SUM(C18:L18)</f>
        <v>100</v>
      </c>
      <c r="N17" s="198">
        <v>7</v>
      </c>
    </row>
    <row r="18" spans="1:14" ht="12.75" customHeight="1">
      <c r="A18" s="163"/>
      <c r="B18" s="164"/>
      <c r="C18" s="70">
        <v>100</v>
      </c>
      <c r="D18" s="113"/>
      <c r="E18" s="113"/>
      <c r="F18" s="113"/>
      <c r="G18" s="113"/>
      <c r="H18" s="113"/>
      <c r="I18" s="113"/>
      <c r="J18" s="113"/>
      <c r="K18" s="113"/>
      <c r="L18" s="113"/>
      <c r="M18" s="197"/>
      <c r="N18" s="199"/>
    </row>
    <row r="19" spans="1:14" ht="12.75" customHeight="1">
      <c r="A19" s="161" t="s">
        <v>15</v>
      </c>
      <c r="B19" s="162"/>
      <c r="C19" s="67">
        <v>0</v>
      </c>
      <c r="D19" s="67"/>
      <c r="E19" s="67"/>
      <c r="F19" s="71"/>
      <c r="G19" s="71"/>
      <c r="H19" s="67"/>
      <c r="I19" s="67"/>
      <c r="J19" s="67"/>
      <c r="K19" s="67"/>
      <c r="L19" s="67"/>
      <c r="M19" s="196">
        <f>SUM(C20:L20)</f>
        <v>0</v>
      </c>
      <c r="N19" s="198">
        <v>8.5</v>
      </c>
    </row>
    <row r="20" spans="1:14" ht="12.75" customHeight="1">
      <c r="A20" s="163"/>
      <c r="B20" s="164"/>
      <c r="C20" s="72">
        <v>0</v>
      </c>
      <c r="D20" s="68"/>
      <c r="E20" s="68"/>
      <c r="F20" s="68"/>
      <c r="G20" s="68"/>
      <c r="H20" s="68"/>
      <c r="I20" s="68"/>
      <c r="J20" s="115"/>
      <c r="K20" s="115"/>
      <c r="L20" s="115"/>
      <c r="M20" s="197"/>
      <c r="N20" s="199"/>
    </row>
    <row r="21" spans="1:14" ht="12.75" customHeight="1">
      <c r="A21" s="161" t="s">
        <v>56</v>
      </c>
      <c r="B21" s="162"/>
      <c r="C21" s="67">
        <v>0</v>
      </c>
      <c r="D21" s="76"/>
      <c r="E21" s="74"/>
      <c r="F21" s="74"/>
      <c r="G21" s="74"/>
      <c r="H21" s="74"/>
      <c r="I21" s="74"/>
      <c r="J21" s="74"/>
      <c r="K21" s="74"/>
      <c r="L21" s="74"/>
      <c r="M21" s="200">
        <f>SUM(C22:L22)</f>
        <v>0</v>
      </c>
      <c r="N21" s="198">
        <v>8.5</v>
      </c>
    </row>
    <row r="22" spans="1:14" ht="12.75" customHeight="1">
      <c r="A22" s="163"/>
      <c r="B22" s="164"/>
      <c r="C22" s="72">
        <v>0</v>
      </c>
      <c r="D22" s="68"/>
      <c r="E22" s="72"/>
      <c r="F22" s="75"/>
      <c r="G22" s="75"/>
      <c r="H22" s="75"/>
      <c r="I22" s="75"/>
      <c r="J22" s="75"/>
      <c r="K22" s="75"/>
      <c r="L22" s="75"/>
      <c r="M22" s="201"/>
      <c r="N22" s="199"/>
    </row>
    <row r="23" spans="4:14" ht="12.75" customHeight="1">
      <c r="D23" s="48"/>
      <c r="E23" s="53"/>
      <c r="F23" s="53"/>
      <c r="G23" s="53"/>
      <c r="H23" s="53"/>
      <c r="I23" s="53"/>
      <c r="J23" s="53"/>
      <c r="K23" s="53"/>
      <c r="L23" s="53"/>
      <c r="M23" s="174"/>
      <c r="N23" s="173"/>
    </row>
    <row r="24" spans="4:14" ht="12.75" customHeight="1">
      <c r="D24" s="10"/>
      <c r="E24" s="10"/>
      <c r="F24" s="14"/>
      <c r="G24" s="14"/>
      <c r="H24" s="14"/>
      <c r="I24" s="14"/>
      <c r="J24" s="14"/>
      <c r="K24" s="14"/>
      <c r="L24" s="14"/>
      <c r="M24" s="169"/>
      <c r="N24" s="226"/>
    </row>
    <row r="25" spans="3:14" ht="12.75" customHeight="1">
      <c r="C25" s="13"/>
      <c r="D25" s="10"/>
      <c r="E25" s="10"/>
      <c r="F25" s="10"/>
      <c r="G25" s="10"/>
      <c r="H25" s="10"/>
      <c r="I25" s="10"/>
      <c r="J25" s="10"/>
      <c r="K25" s="10"/>
      <c r="L25" s="10"/>
      <c r="M25" s="169"/>
      <c r="N25" s="172"/>
    </row>
    <row r="26" spans="3:14" ht="12.75" customHeight="1">
      <c r="C26" s="10"/>
      <c r="D26" s="14"/>
      <c r="E26" s="14"/>
      <c r="F26" s="14"/>
      <c r="G26" s="14"/>
      <c r="H26" s="14"/>
      <c r="I26" s="14"/>
      <c r="J26" s="14"/>
      <c r="K26" s="14"/>
      <c r="L26" s="14"/>
      <c r="M26" s="169"/>
      <c r="N26" s="173"/>
    </row>
    <row r="27" spans="3:14" ht="12.75" customHeight="1"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69"/>
      <c r="N27" s="172"/>
    </row>
    <row r="28" spans="3:14" ht="12.75" customHeight="1">
      <c r="C28" s="10"/>
      <c r="D28" s="14"/>
      <c r="E28" s="14"/>
      <c r="F28" s="14"/>
      <c r="G28" s="14"/>
      <c r="H28" s="14"/>
      <c r="I28" s="14"/>
      <c r="J28" s="14"/>
      <c r="K28" s="14"/>
      <c r="L28" s="14"/>
      <c r="M28" s="169"/>
      <c r="N28" s="173"/>
    </row>
    <row r="29" spans="1:14" ht="12.75" customHeight="1">
      <c r="A29" s="144"/>
      <c r="B29" s="145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69"/>
      <c r="N29" s="172"/>
    </row>
    <row r="30" spans="1:14" ht="12.75" customHeight="1">
      <c r="A30" s="146"/>
      <c r="B30" s="141"/>
      <c r="C30" s="10"/>
      <c r="D30" s="14"/>
      <c r="E30" s="14"/>
      <c r="F30" s="14"/>
      <c r="G30" s="14"/>
      <c r="H30" s="14"/>
      <c r="I30" s="14"/>
      <c r="J30" s="14"/>
      <c r="K30" s="14"/>
      <c r="L30" s="14"/>
      <c r="M30" s="169"/>
      <c r="N30" s="173"/>
    </row>
  </sheetData>
  <mergeCells count="41">
    <mergeCell ref="N5:N6"/>
    <mergeCell ref="M7:M8"/>
    <mergeCell ref="N7:N8"/>
    <mergeCell ref="A7:B8"/>
    <mergeCell ref="A5:B6"/>
    <mergeCell ref="M5:M6"/>
    <mergeCell ref="A21:B22"/>
    <mergeCell ref="M9:M10"/>
    <mergeCell ref="N9:N10"/>
    <mergeCell ref="N11:N12"/>
    <mergeCell ref="M17:M18"/>
    <mergeCell ref="A9:B10"/>
    <mergeCell ref="M21:M22"/>
    <mergeCell ref="N21:N22"/>
    <mergeCell ref="M15:M16"/>
    <mergeCell ref="M19:M20"/>
    <mergeCell ref="N19:N20"/>
    <mergeCell ref="N13:N14"/>
    <mergeCell ref="M13:M14"/>
    <mergeCell ref="N15:N16"/>
    <mergeCell ref="N17:N18"/>
    <mergeCell ref="A19:B20"/>
    <mergeCell ref="A11:B12"/>
    <mergeCell ref="M11:M12"/>
    <mergeCell ref="A17:B18"/>
    <mergeCell ref="A13:B14"/>
    <mergeCell ref="A15:B16"/>
    <mergeCell ref="A1:N1"/>
    <mergeCell ref="A2:B4"/>
    <mergeCell ref="N2:N4"/>
    <mergeCell ref="C4:L4"/>
    <mergeCell ref="C2:L2"/>
    <mergeCell ref="N23:N24"/>
    <mergeCell ref="M23:M24"/>
    <mergeCell ref="A29:B30"/>
    <mergeCell ref="M27:M28"/>
    <mergeCell ref="N27:N28"/>
    <mergeCell ref="M25:M26"/>
    <mergeCell ref="M29:M30"/>
    <mergeCell ref="N29:N30"/>
    <mergeCell ref="N25:N26"/>
  </mergeCells>
  <printOptions/>
  <pageMargins left="0.75" right="0.75" top="0.984251968503937" bottom="0.3937007874015748" header="0" footer="0"/>
  <pageSetup horizontalDpi="300" verticalDpi="300" orientation="landscape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32"/>
  <sheetViews>
    <sheetView workbookViewId="0" topLeftCell="A1">
      <selection activeCell="A1" sqref="A1:S1"/>
    </sheetView>
  </sheetViews>
  <sheetFormatPr defaultColWidth="11.421875" defaultRowHeight="12.75"/>
  <cols>
    <col min="1" max="1" width="11.421875" style="11" customWidth="1"/>
    <col min="2" max="2" width="22.140625" style="11" customWidth="1"/>
    <col min="3" max="6" width="7.140625" style="11" customWidth="1"/>
    <col min="7" max="7" width="7.8515625" style="11" customWidth="1"/>
    <col min="8" max="16" width="7.140625" style="11" customWidth="1"/>
    <col min="17" max="17" width="7.28125" style="11" customWidth="1"/>
    <col min="18" max="18" width="8.57421875" style="11" customWidth="1"/>
    <col min="19" max="19" width="7.00390625" style="12" customWidth="1"/>
    <col min="20" max="16384" width="11.421875" style="11" customWidth="1"/>
  </cols>
  <sheetData>
    <row r="1" spans="1:19" ht="29.25" customHeight="1">
      <c r="A1" s="176" t="s">
        <v>62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8"/>
    </row>
    <row r="2" spans="1:19" ht="26.25" customHeight="1">
      <c r="A2" s="222" t="s">
        <v>8</v>
      </c>
      <c r="B2" s="223"/>
      <c r="C2" s="209" t="s">
        <v>53</v>
      </c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76" t="s">
        <v>10</v>
      </c>
      <c r="S2" s="185" t="s">
        <v>11</v>
      </c>
    </row>
    <row r="3" spans="1:19" ht="12.75">
      <c r="A3" s="181"/>
      <c r="B3" s="182"/>
      <c r="C3" s="116">
        <v>1</v>
      </c>
      <c r="D3" s="117">
        <v>2</v>
      </c>
      <c r="E3" s="117">
        <v>3</v>
      </c>
      <c r="F3" s="117">
        <v>4</v>
      </c>
      <c r="G3" s="117">
        <v>5</v>
      </c>
      <c r="H3" s="117">
        <v>6</v>
      </c>
      <c r="I3" s="117">
        <v>7</v>
      </c>
      <c r="J3" s="117">
        <v>8</v>
      </c>
      <c r="K3" s="117">
        <v>9</v>
      </c>
      <c r="L3" s="117">
        <v>10</v>
      </c>
      <c r="M3" s="117">
        <v>11</v>
      </c>
      <c r="N3" s="117">
        <v>12</v>
      </c>
      <c r="O3" s="117">
        <v>13</v>
      </c>
      <c r="P3" s="117">
        <v>14</v>
      </c>
      <c r="Q3" s="118">
        <v>15</v>
      </c>
      <c r="R3" s="80"/>
      <c r="S3" s="186"/>
    </row>
    <row r="4" spans="1:19" ht="12.75">
      <c r="A4" s="211"/>
      <c r="B4" s="212"/>
      <c r="C4" s="214" t="s">
        <v>57</v>
      </c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37"/>
      <c r="R4" s="119" t="s">
        <v>2</v>
      </c>
      <c r="S4" s="213"/>
    </row>
    <row r="5" spans="1:19" ht="12.75">
      <c r="A5" s="161" t="s">
        <v>26</v>
      </c>
      <c r="B5" s="162"/>
      <c r="C5" s="67">
        <v>22.7</v>
      </c>
      <c r="D5" s="61">
        <v>24.7</v>
      </c>
      <c r="E5" s="49">
        <v>24.3</v>
      </c>
      <c r="F5" s="49">
        <v>25.8</v>
      </c>
      <c r="G5" s="49">
        <v>33.2</v>
      </c>
      <c r="H5" s="49">
        <v>20.1</v>
      </c>
      <c r="I5" s="49">
        <v>28.7</v>
      </c>
      <c r="J5" s="49">
        <v>20.1</v>
      </c>
      <c r="K5" s="52" t="s">
        <v>25</v>
      </c>
      <c r="L5" s="52" t="s">
        <v>25</v>
      </c>
      <c r="M5" s="52" t="s">
        <v>25</v>
      </c>
      <c r="N5" s="52" t="s">
        <v>25</v>
      </c>
      <c r="O5" s="52" t="s">
        <v>25</v>
      </c>
      <c r="P5" s="52" t="s">
        <v>25</v>
      </c>
      <c r="Q5" s="105" t="s">
        <v>25</v>
      </c>
      <c r="R5" s="196">
        <f>SUM(C6:Q6)</f>
        <v>4047.64198</v>
      </c>
      <c r="S5" s="218">
        <v>1</v>
      </c>
    </row>
    <row r="6" spans="1:19" ht="12.75">
      <c r="A6" s="163"/>
      <c r="B6" s="164"/>
      <c r="C6" s="68">
        <f aca="true" t="shared" si="0" ref="C6:J6">SUM(C5*C5*C5/100+250)</f>
        <v>366.97083</v>
      </c>
      <c r="D6" s="62">
        <f t="shared" si="0"/>
        <v>400.69223</v>
      </c>
      <c r="E6" s="50">
        <f t="shared" si="0"/>
        <v>393.48906999999997</v>
      </c>
      <c r="F6" s="50">
        <f t="shared" si="0"/>
        <v>421.73512</v>
      </c>
      <c r="G6" s="50">
        <f t="shared" si="0"/>
        <v>615.9436800000001</v>
      </c>
      <c r="H6" s="50">
        <f t="shared" si="0"/>
        <v>331.20601</v>
      </c>
      <c r="I6" s="50">
        <f t="shared" si="0"/>
        <v>486.39903</v>
      </c>
      <c r="J6" s="50">
        <f t="shared" si="0"/>
        <v>331.20601</v>
      </c>
      <c r="K6" s="50">
        <v>100</v>
      </c>
      <c r="L6" s="50">
        <v>100</v>
      </c>
      <c r="M6" s="50">
        <v>100</v>
      </c>
      <c r="N6" s="50">
        <v>100</v>
      </c>
      <c r="O6" s="50">
        <v>100</v>
      </c>
      <c r="P6" s="50">
        <v>100</v>
      </c>
      <c r="Q6" s="50">
        <v>100</v>
      </c>
      <c r="R6" s="197"/>
      <c r="S6" s="219"/>
    </row>
    <row r="7" spans="1:19" ht="12.75">
      <c r="A7" s="161" t="s">
        <v>29</v>
      </c>
      <c r="B7" s="162"/>
      <c r="C7" s="67">
        <v>24</v>
      </c>
      <c r="D7" s="61">
        <v>24.6</v>
      </c>
      <c r="E7" s="49">
        <v>24.9</v>
      </c>
      <c r="F7" s="49">
        <v>20.3</v>
      </c>
      <c r="G7" s="52" t="s">
        <v>25</v>
      </c>
      <c r="H7" s="52" t="s">
        <v>25</v>
      </c>
      <c r="I7" s="52" t="s">
        <v>25</v>
      </c>
      <c r="J7" s="52" t="s">
        <v>25</v>
      </c>
      <c r="K7" s="52" t="s">
        <v>25</v>
      </c>
      <c r="L7" s="52" t="s">
        <v>25</v>
      </c>
      <c r="M7" s="52" t="s">
        <v>25</v>
      </c>
      <c r="N7" s="52" t="s">
        <v>25</v>
      </c>
      <c r="O7" s="52" t="s">
        <v>25</v>
      </c>
      <c r="P7" s="52" t="s">
        <v>25</v>
      </c>
      <c r="Q7" s="103"/>
      <c r="R7" s="196">
        <f>SUM(C8:Q8)</f>
        <v>2525.14612</v>
      </c>
      <c r="S7" s="218">
        <v>2</v>
      </c>
    </row>
    <row r="8" spans="1:19" ht="12.75">
      <c r="A8" s="163"/>
      <c r="B8" s="164"/>
      <c r="C8" s="68">
        <f>SUM(C7*C7*C7/100+250)</f>
        <v>388.24</v>
      </c>
      <c r="D8" s="62">
        <f>SUM(D7*D7*D7/100+250)</f>
        <v>398.86936000000003</v>
      </c>
      <c r="E8" s="50">
        <f>SUM(E7*E7*E7/100+250)</f>
        <v>404.38248999999996</v>
      </c>
      <c r="F8" s="50">
        <f>SUM(F7*F7*F7/100+250)</f>
        <v>333.65427</v>
      </c>
      <c r="G8" s="50">
        <v>100</v>
      </c>
      <c r="H8" s="50">
        <v>100</v>
      </c>
      <c r="I8" s="50">
        <v>100</v>
      </c>
      <c r="J8" s="50">
        <v>100</v>
      </c>
      <c r="K8" s="50">
        <v>100</v>
      </c>
      <c r="L8" s="50">
        <v>100</v>
      </c>
      <c r="M8" s="50">
        <v>100</v>
      </c>
      <c r="N8" s="50">
        <v>100</v>
      </c>
      <c r="O8" s="50">
        <v>100</v>
      </c>
      <c r="P8" s="50">
        <v>100</v>
      </c>
      <c r="Q8" s="102"/>
      <c r="R8" s="197"/>
      <c r="S8" s="219"/>
    </row>
    <row r="9" spans="1:19" ht="12.75">
      <c r="A9" s="161" t="s">
        <v>27</v>
      </c>
      <c r="B9" s="162"/>
      <c r="C9" s="67">
        <v>25.4</v>
      </c>
      <c r="D9" s="63">
        <v>24.3</v>
      </c>
      <c r="E9" s="49">
        <v>21.8</v>
      </c>
      <c r="F9" s="56">
        <v>20.2</v>
      </c>
      <c r="G9" s="121" t="s">
        <v>25</v>
      </c>
      <c r="H9" s="55" t="s">
        <v>25</v>
      </c>
      <c r="I9" s="55" t="s">
        <v>25</v>
      </c>
      <c r="J9" s="58"/>
      <c r="K9" s="58"/>
      <c r="L9" s="58"/>
      <c r="M9" s="58"/>
      <c r="N9" s="58"/>
      <c r="O9" s="58"/>
      <c r="P9" s="58"/>
      <c r="Q9" s="103"/>
      <c r="R9" s="196">
        <f>SUM(C10:Q10)</f>
        <v>1793.38611</v>
      </c>
      <c r="S9" s="218">
        <v>3</v>
      </c>
    </row>
    <row r="10" spans="1:19" ht="12.75">
      <c r="A10" s="163"/>
      <c r="B10" s="164"/>
      <c r="C10" s="68">
        <f>SUM(C9*C9*C9/100+250)</f>
        <v>413.87064</v>
      </c>
      <c r="D10" s="68">
        <f>SUM(D9*D9*D9/100+250)</f>
        <v>393.48906999999997</v>
      </c>
      <c r="E10" s="68">
        <f>SUM(E9*E9*E9/100+250)</f>
        <v>353.60232</v>
      </c>
      <c r="F10" s="68">
        <f>SUM(F9*F9*F9/100+250)</f>
        <v>332.42408</v>
      </c>
      <c r="G10" s="68">
        <v>100</v>
      </c>
      <c r="H10" s="68">
        <v>100</v>
      </c>
      <c r="I10" s="68">
        <v>100</v>
      </c>
      <c r="J10" s="57"/>
      <c r="K10" s="57"/>
      <c r="L10" s="57"/>
      <c r="M10" s="57"/>
      <c r="N10" s="57"/>
      <c r="O10" s="57"/>
      <c r="P10" s="57"/>
      <c r="Q10" s="102"/>
      <c r="R10" s="197"/>
      <c r="S10" s="219"/>
    </row>
    <row r="11" spans="1:19" ht="12.75" customHeight="1">
      <c r="A11" s="161" t="s">
        <v>20</v>
      </c>
      <c r="B11" s="162"/>
      <c r="C11" s="89">
        <v>30</v>
      </c>
      <c r="D11" s="122">
        <v>22</v>
      </c>
      <c r="E11" s="49">
        <v>24</v>
      </c>
      <c r="F11" s="49">
        <v>25</v>
      </c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100"/>
      <c r="R11" s="196">
        <f>SUM(C12:Q12)</f>
        <v>1670.97</v>
      </c>
      <c r="S11" s="220">
        <v>4</v>
      </c>
    </row>
    <row r="12" spans="1:19" ht="12" customHeight="1">
      <c r="A12" s="163"/>
      <c r="B12" s="164"/>
      <c r="C12" s="68">
        <f>SUM(C11*C11*C11/100+250)</f>
        <v>520</v>
      </c>
      <c r="D12" s="68">
        <f>SUM(D11*D11*D11/100+250)</f>
        <v>356.48</v>
      </c>
      <c r="E12" s="68">
        <f>SUM(E11*E11*E11/100+250)</f>
        <v>388.24</v>
      </c>
      <c r="F12" s="68">
        <f>SUM(F11*F11*F11/100+250)</f>
        <v>406.25</v>
      </c>
      <c r="G12" s="51"/>
      <c r="H12" s="51"/>
      <c r="I12" s="51"/>
      <c r="J12" s="57"/>
      <c r="K12" s="57"/>
      <c r="L12" s="57"/>
      <c r="M12" s="57"/>
      <c r="N12" s="57"/>
      <c r="O12" s="57"/>
      <c r="P12" s="57"/>
      <c r="Q12" s="102"/>
      <c r="R12" s="197"/>
      <c r="S12" s="221"/>
    </row>
    <row r="13" spans="1:19" ht="12.75" customHeight="1">
      <c r="A13" s="161" t="s">
        <v>21</v>
      </c>
      <c r="B13" s="235"/>
      <c r="C13" s="67">
        <v>22.8</v>
      </c>
      <c r="D13" s="61">
        <v>25.6</v>
      </c>
      <c r="E13" s="49">
        <v>20</v>
      </c>
      <c r="F13" s="52" t="s">
        <v>25</v>
      </c>
      <c r="G13" s="52" t="s">
        <v>25</v>
      </c>
      <c r="H13" s="52" t="s">
        <v>25</v>
      </c>
      <c r="I13" s="52" t="s">
        <v>25</v>
      </c>
      <c r="J13" s="52" t="s">
        <v>25</v>
      </c>
      <c r="K13" s="49"/>
      <c r="L13" s="49"/>
      <c r="M13" s="49"/>
      <c r="N13" s="49"/>
      <c r="O13" s="49"/>
      <c r="P13" s="49"/>
      <c r="Q13" s="100"/>
      <c r="R13" s="196">
        <f>SUM(C14:Q14)</f>
        <v>1616.2956800000002</v>
      </c>
      <c r="S13" s="218">
        <v>5</v>
      </c>
    </row>
    <row r="14" spans="1:19" ht="12.75" customHeight="1">
      <c r="A14" s="163"/>
      <c r="B14" s="236"/>
      <c r="C14" s="68">
        <f>SUM(C13*C13*C13/100+250)</f>
        <v>368.52352</v>
      </c>
      <c r="D14" s="68">
        <f>SUM(D13*D13*D13/100+250)</f>
        <v>417.77216000000004</v>
      </c>
      <c r="E14" s="68">
        <f>SUM(E13*E13*E13/100+250)</f>
        <v>330</v>
      </c>
      <c r="F14" s="68">
        <v>100</v>
      </c>
      <c r="G14" s="68">
        <v>100</v>
      </c>
      <c r="H14" s="68">
        <v>100</v>
      </c>
      <c r="I14" s="68">
        <v>100</v>
      </c>
      <c r="J14" s="68">
        <v>100</v>
      </c>
      <c r="K14" s="109"/>
      <c r="L14" s="109"/>
      <c r="M14" s="109"/>
      <c r="N14" s="109"/>
      <c r="O14" s="109"/>
      <c r="P14" s="109"/>
      <c r="Q14" s="102"/>
      <c r="R14" s="197"/>
      <c r="S14" s="219"/>
    </row>
    <row r="15" spans="1:19" ht="12.75" customHeight="1">
      <c r="A15" s="161" t="s">
        <v>14</v>
      </c>
      <c r="B15" s="162"/>
      <c r="C15" s="89">
        <v>26.1</v>
      </c>
      <c r="D15" s="61">
        <v>26</v>
      </c>
      <c r="E15" s="55" t="s">
        <v>25</v>
      </c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106"/>
      <c r="R15" s="196">
        <f>SUM(C16:Q16)</f>
        <v>953.5558100000001</v>
      </c>
      <c r="S15" s="220">
        <v>6</v>
      </c>
    </row>
    <row r="16" spans="1:19" ht="12.75" customHeight="1">
      <c r="A16" s="163"/>
      <c r="B16" s="164"/>
      <c r="C16" s="68">
        <f>SUM(C15*C15*C15/100+250)</f>
        <v>427.79581</v>
      </c>
      <c r="D16" s="68">
        <f>SUM(D15*D15*D15/100+250)</f>
        <v>425.76</v>
      </c>
      <c r="E16" s="68">
        <v>100</v>
      </c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104"/>
      <c r="R16" s="197"/>
      <c r="S16" s="221"/>
    </row>
    <row r="17" spans="1:19" ht="12.75" customHeight="1">
      <c r="A17" s="161" t="s">
        <v>17</v>
      </c>
      <c r="B17" s="162"/>
      <c r="C17" s="67">
        <v>24.3</v>
      </c>
      <c r="D17" s="61">
        <v>25.8</v>
      </c>
      <c r="E17" s="49"/>
      <c r="F17" s="56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103"/>
      <c r="R17" s="196">
        <f>SUM(C18:Q18)</f>
        <v>815.2241899999999</v>
      </c>
      <c r="S17" s="220">
        <v>7</v>
      </c>
    </row>
    <row r="18" spans="1:19" ht="12.75" customHeight="1">
      <c r="A18" s="163"/>
      <c r="B18" s="164"/>
      <c r="C18" s="68">
        <f>SUM(C17*C17*C17/100+250)</f>
        <v>393.48906999999997</v>
      </c>
      <c r="D18" s="68">
        <f>SUM(D17*D17*D17/100+250)</f>
        <v>421.73512</v>
      </c>
      <c r="E18" s="51"/>
      <c r="F18" s="51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102"/>
      <c r="R18" s="197"/>
      <c r="S18" s="221"/>
    </row>
    <row r="19" spans="1:19" ht="12.75" customHeight="1">
      <c r="A19" s="161" t="s">
        <v>28</v>
      </c>
      <c r="B19" s="162"/>
      <c r="C19" s="71" t="s">
        <v>25</v>
      </c>
      <c r="D19" s="73" t="s">
        <v>25</v>
      </c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103"/>
      <c r="R19" s="200">
        <f>SUM(C20:Q20)</f>
        <v>200</v>
      </c>
      <c r="S19" s="220">
        <v>8</v>
      </c>
    </row>
    <row r="20" spans="1:19" ht="12.75" customHeight="1">
      <c r="A20" s="163"/>
      <c r="B20" s="164"/>
      <c r="C20" s="68">
        <v>100</v>
      </c>
      <c r="D20" s="68">
        <v>100</v>
      </c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104"/>
      <c r="R20" s="201"/>
      <c r="S20" s="221"/>
    </row>
    <row r="21" spans="1:19" ht="12.75" customHeight="1">
      <c r="A21" s="161" t="s">
        <v>19</v>
      </c>
      <c r="B21" s="162"/>
      <c r="C21" s="71" t="s">
        <v>25</v>
      </c>
      <c r="D21" s="61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106"/>
      <c r="R21" s="196">
        <f>SUM(C22:Q22)</f>
        <v>100</v>
      </c>
      <c r="S21" s="220">
        <v>9</v>
      </c>
    </row>
    <row r="22" spans="1:19" ht="12.75" customHeight="1">
      <c r="A22" s="163"/>
      <c r="B22" s="164"/>
      <c r="C22" s="68">
        <v>100</v>
      </c>
      <c r="D22" s="64"/>
      <c r="E22" s="51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104"/>
      <c r="R22" s="197"/>
      <c r="S22" s="221"/>
    </row>
    <row r="23" spans="3:19" ht="12.75" customHeight="1">
      <c r="C23" s="59"/>
      <c r="D23" s="59"/>
      <c r="E23" s="5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174"/>
      <c r="S23" s="142"/>
    </row>
    <row r="24" spans="3:19" ht="12.75" customHeight="1">
      <c r="C24" s="10"/>
      <c r="D24" s="10"/>
      <c r="E24" s="10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69"/>
      <c r="S24" s="173"/>
    </row>
    <row r="25" spans="3:19" ht="12.75" customHeight="1">
      <c r="C25" s="13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69"/>
      <c r="S25" s="172"/>
    </row>
    <row r="26" spans="3:19" ht="12.75" customHeight="1">
      <c r="C26" s="10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0"/>
      <c r="R26" s="169"/>
      <c r="S26" s="173"/>
    </row>
    <row r="27" spans="3:19" ht="12.75" customHeight="1"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69"/>
      <c r="S27" s="172"/>
    </row>
    <row r="28" spans="3:19" ht="12.75" customHeight="1">
      <c r="C28" s="10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69"/>
      <c r="S28" s="173"/>
    </row>
    <row r="29" spans="1:19" ht="12.75" customHeight="1">
      <c r="A29" s="144"/>
      <c r="B29" s="145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69"/>
      <c r="S29" s="172"/>
    </row>
    <row r="30" spans="1:19" ht="12.75" customHeight="1">
      <c r="A30" s="146"/>
      <c r="B30" s="141"/>
      <c r="C30" s="10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69"/>
      <c r="S30" s="173"/>
    </row>
    <row r="31" spans="1:19" ht="12.75" customHeight="1">
      <c r="A31" s="144"/>
      <c r="B31" s="145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69"/>
      <c r="S31" s="172"/>
    </row>
    <row r="32" spans="1:19" ht="12.75" customHeight="1">
      <c r="A32" s="146"/>
      <c r="B32" s="141"/>
      <c r="C32" s="10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69"/>
      <c r="S32" s="173"/>
    </row>
  </sheetData>
  <mergeCells count="44">
    <mergeCell ref="S9:S10"/>
    <mergeCell ref="S15:S16"/>
    <mergeCell ref="S19:S20"/>
    <mergeCell ref="S29:S30"/>
    <mergeCell ref="S21:S22"/>
    <mergeCell ref="R23:R24"/>
    <mergeCell ref="S25:S26"/>
    <mergeCell ref="A31:B32"/>
    <mergeCell ref="R31:R32"/>
    <mergeCell ref="S31:S32"/>
    <mergeCell ref="A11:B12"/>
    <mergeCell ref="A29:B30"/>
    <mergeCell ref="R27:R28"/>
    <mergeCell ref="S27:S28"/>
    <mergeCell ref="S23:S24"/>
    <mergeCell ref="R29:R30"/>
    <mergeCell ref="R19:R20"/>
    <mergeCell ref="R25:R26"/>
    <mergeCell ref="S11:S12"/>
    <mergeCell ref="R13:R14"/>
    <mergeCell ref="R9:R10"/>
    <mergeCell ref="A1:S1"/>
    <mergeCell ref="A2:B4"/>
    <mergeCell ref="S2:S4"/>
    <mergeCell ref="C4:Q4"/>
    <mergeCell ref="C2:Q2"/>
    <mergeCell ref="R5:R6"/>
    <mergeCell ref="S5:S6"/>
    <mergeCell ref="R7:R8"/>
    <mergeCell ref="S7:S8"/>
    <mergeCell ref="R21:R22"/>
    <mergeCell ref="R15:R16"/>
    <mergeCell ref="R17:R18"/>
    <mergeCell ref="S17:S18"/>
    <mergeCell ref="R11:R12"/>
    <mergeCell ref="S13:S14"/>
    <mergeCell ref="A5:B6"/>
    <mergeCell ref="A21:B22"/>
    <mergeCell ref="A19:B20"/>
    <mergeCell ref="A15:B16"/>
    <mergeCell ref="A9:B10"/>
    <mergeCell ref="A13:B14"/>
    <mergeCell ref="A7:B8"/>
    <mergeCell ref="A17:B18"/>
  </mergeCells>
  <printOptions/>
  <pageMargins left="0.75" right="0.75" top="0.984251968503937" bottom="0.3937007874015748" header="0" footer="0"/>
  <pageSetup horizontalDpi="300" verticalDpi="3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joaquin</dc:creator>
  <cp:keywords/>
  <dc:description/>
  <cp:lastModifiedBy>pedro</cp:lastModifiedBy>
  <cp:lastPrinted>2011-05-15T23:39:04Z</cp:lastPrinted>
  <dcterms:created xsi:type="dcterms:W3CDTF">2006-03-23T16:20:42Z</dcterms:created>
  <dcterms:modified xsi:type="dcterms:W3CDTF">2011-06-21T19:10:13Z</dcterms:modified>
  <cp:category/>
  <cp:version/>
  <cp:contentType/>
  <cp:contentStatus/>
</cp:coreProperties>
</file>